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345" activeTab="0"/>
  </bookViews>
  <sheets>
    <sheet name="Regression data" sheetId="1" r:id="rId1"/>
    <sheet name="Greenspan regression" sheetId="2" r:id="rId2"/>
    <sheet name="Greenspan chart" sheetId="3" r:id="rId3"/>
    <sheet name="Full regression" sheetId="4" r:id="rId4"/>
    <sheet name="Full period chart" sheetId="5" r:id="rId5"/>
    <sheet name="Burns regression" sheetId="6" r:id="rId6"/>
    <sheet name="Volcker regression" sheetId="7" r:id="rId7"/>
    <sheet name="Table of result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<sst xmlns="http://schemas.openxmlformats.org/spreadsheetml/2006/main" count="196" uniqueCount="55">
  <si>
    <t>Year</t>
  </si>
  <si>
    <t>fed funds quarter average</t>
  </si>
  <si>
    <t>inflation rate (from prev year)</t>
  </si>
  <si>
    <t>GDP gap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</si>
  <si>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</si>
  <si>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</si>
  <si>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</si>
  <si>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</si>
  <si>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</si>
  <si>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</si>
  <si>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</si>
  <si>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</si>
  <si>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</si>
  <si>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</si>
  <si>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</si>
  <si>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</si>
  <si>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</si>
  <si>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</si>
  <si>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</si>
  <si>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</si>
  <si>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</si>
  <si>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</si>
  <si>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</si>
  <si>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</si>
  <si>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</si>
  <si>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</si>
  <si>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</si>
  <si>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</si>
  <si>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</si>
  <si>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</si>
  <si>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TR parameter values</t>
  </si>
  <si>
    <t>t stat:  Ho: =0</t>
  </si>
  <si>
    <t>p-value</t>
  </si>
  <si>
    <t>Ho =.5</t>
  </si>
  <si>
    <t>alpha 1</t>
  </si>
  <si>
    <t>alpha 2</t>
  </si>
  <si>
    <t>r* (pi*=2%)</t>
  </si>
  <si>
    <t>pi* (r*=2%)</t>
  </si>
  <si>
    <t>RESIDUAL OUTPUT</t>
  </si>
  <si>
    <t>Observation</t>
  </si>
  <si>
    <t>Predicted Y</t>
  </si>
  <si>
    <t>Residuals</t>
  </si>
  <si>
    <t>Actual</t>
  </si>
  <si>
    <t>Full period</t>
  </si>
  <si>
    <t>Parameter</t>
  </si>
  <si>
    <t>Value</t>
  </si>
  <si>
    <t>Burns</t>
  </si>
  <si>
    <t>Volcker</t>
  </si>
  <si>
    <t>Greenspan</t>
  </si>
  <si>
    <t>Corr. Meth.</t>
  </si>
  <si>
    <t>S.E.</t>
  </si>
  <si>
    <t>t stat</t>
  </si>
  <si>
    <t>Ho: =0</t>
  </si>
  <si>
    <t>Ho: =.5</t>
  </si>
  <si>
    <t>t-stat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</si>
</sst>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[$-409]dddd\,\ mmmm\ dd\,\ yyyy"/>
    <numFmt numFmtId="167" formatCode="[$-F800]dddd\,\ mmmm\ dd\,\ yyyy"/>
    <numFmt numFmtId="168" formatCode="0.0%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71" fontId="0" fillId="0" borderId="4" xfId="0" applyNumberFormat="1" applyBorder="1" applyAlignment="1">
      <alignment/>
    </xf>
    <xf numFmtId="171" fontId="0" fillId="0" borderId="4" xfId="0" applyNumberForma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Greenspan administration:  1987-present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'Greenspan regression'!$A$30:$A$98</c:f>
              <c:numCache>
                <c:ptCount val="69"/>
                <c:pt idx="0">
                  <c:v>1987.75</c:v>
                </c:pt>
                <c:pt idx="1">
                  <c:v>1988</c:v>
                </c:pt>
                <c:pt idx="2">
                  <c:v>1988.25</c:v>
                </c:pt>
                <c:pt idx="3">
                  <c:v>1988.5</c:v>
                </c:pt>
                <c:pt idx="4">
                  <c:v>1988.75</c:v>
                </c:pt>
                <c:pt idx="5">
                  <c:v>1989</c:v>
                </c:pt>
                <c:pt idx="6">
                  <c:v>1989.25</c:v>
                </c:pt>
                <c:pt idx="7">
                  <c:v>1989.5</c:v>
                </c:pt>
                <c:pt idx="8">
                  <c:v>1989.75</c:v>
                </c:pt>
                <c:pt idx="9">
                  <c:v>1990</c:v>
                </c:pt>
                <c:pt idx="10">
                  <c:v>1990.25</c:v>
                </c:pt>
                <c:pt idx="11">
                  <c:v>1990.5</c:v>
                </c:pt>
                <c:pt idx="12">
                  <c:v>1990.75</c:v>
                </c:pt>
                <c:pt idx="13">
                  <c:v>1991</c:v>
                </c:pt>
                <c:pt idx="14">
                  <c:v>1991.25</c:v>
                </c:pt>
                <c:pt idx="15">
                  <c:v>1991.5</c:v>
                </c:pt>
                <c:pt idx="16">
                  <c:v>1991.75</c:v>
                </c:pt>
                <c:pt idx="17">
                  <c:v>1992</c:v>
                </c:pt>
                <c:pt idx="18">
                  <c:v>1992.25</c:v>
                </c:pt>
                <c:pt idx="19">
                  <c:v>1992.5</c:v>
                </c:pt>
                <c:pt idx="20">
                  <c:v>1992.75</c:v>
                </c:pt>
                <c:pt idx="21">
                  <c:v>1993</c:v>
                </c:pt>
                <c:pt idx="22">
                  <c:v>1993.25</c:v>
                </c:pt>
                <c:pt idx="23">
                  <c:v>1993.5</c:v>
                </c:pt>
                <c:pt idx="24">
                  <c:v>1993.75</c:v>
                </c:pt>
                <c:pt idx="25">
                  <c:v>1994</c:v>
                </c:pt>
                <c:pt idx="26">
                  <c:v>1994.25</c:v>
                </c:pt>
                <c:pt idx="27">
                  <c:v>1994.5</c:v>
                </c:pt>
                <c:pt idx="28">
                  <c:v>1994.75</c:v>
                </c:pt>
                <c:pt idx="29">
                  <c:v>1995</c:v>
                </c:pt>
                <c:pt idx="30">
                  <c:v>1995.25</c:v>
                </c:pt>
                <c:pt idx="31">
                  <c:v>1995.5</c:v>
                </c:pt>
                <c:pt idx="32">
                  <c:v>1995.75</c:v>
                </c:pt>
                <c:pt idx="33">
                  <c:v>1996</c:v>
                </c:pt>
                <c:pt idx="34">
                  <c:v>1996.25</c:v>
                </c:pt>
                <c:pt idx="35">
                  <c:v>1996.5</c:v>
                </c:pt>
                <c:pt idx="36">
                  <c:v>1996.75</c:v>
                </c:pt>
                <c:pt idx="37">
                  <c:v>1997</c:v>
                </c:pt>
                <c:pt idx="38">
                  <c:v>1997.25</c:v>
                </c:pt>
                <c:pt idx="39">
                  <c:v>1997.5</c:v>
                </c:pt>
                <c:pt idx="40">
                  <c:v>1997.75</c:v>
                </c:pt>
                <c:pt idx="41">
                  <c:v>1998</c:v>
                </c:pt>
                <c:pt idx="42">
                  <c:v>1998.25</c:v>
                </c:pt>
                <c:pt idx="43">
                  <c:v>1998.5</c:v>
                </c:pt>
                <c:pt idx="44">
                  <c:v>1998.75</c:v>
                </c:pt>
                <c:pt idx="45">
                  <c:v>1999</c:v>
                </c:pt>
                <c:pt idx="46">
                  <c:v>1999.25</c:v>
                </c:pt>
                <c:pt idx="47">
                  <c:v>1999.5</c:v>
                </c:pt>
                <c:pt idx="48">
                  <c:v>1999.75</c:v>
                </c:pt>
                <c:pt idx="49">
                  <c:v>2000</c:v>
                </c:pt>
                <c:pt idx="50">
                  <c:v>2000.25</c:v>
                </c:pt>
                <c:pt idx="51">
                  <c:v>2000.5</c:v>
                </c:pt>
                <c:pt idx="52">
                  <c:v>2000.75</c:v>
                </c:pt>
                <c:pt idx="53">
                  <c:v>2001</c:v>
                </c:pt>
                <c:pt idx="54">
                  <c:v>2001.25</c:v>
                </c:pt>
                <c:pt idx="55">
                  <c:v>2001.5</c:v>
                </c:pt>
                <c:pt idx="56">
                  <c:v>2001.75</c:v>
                </c:pt>
                <c:pt idx="57">
                  <c:v>2002</c:v>
                </c:pt>
                <c:pt idx="58">
                  <c:v>2002.25</c:v>
                </c:pt>
                <c:pt idx="59">
                  <c:v>2002.5</c:v>
                </c:pt>
                <c:pt idx="60">
                  <c:v>2002.75</c:v>
                </c:pt>
                <c:pt idx="61">
                  <c:v>2003</c:v>
                </c:pt>
                <c:pt idx="62">
                  <c:v>2003.25</c:v>
                </c:pt>
                <c:pt idx="63">
                  <c:v>2003.5</c:v>
                </c:pt>
                <c:pt idx="64">
                  <c:v>2003.75</c:v>
                </c:pt>
                <c:pt idx="65">
                  <c:v>2004</c:v>
                </c:pt>
                <c:pt idx="66">
                  <c:v>2004.25</c:v>
                </c:pt>
                <c:pt idx="67">
                  <c:v>2004.5</c:v>
                </c:pt>
                <c:pt idx="68">
                  <c:v>2004.75</c:v>
                </c:pt>
              </c:numCache>
            </c:numRef>
          </c:xVal>
          <c:yVal>
            <c:numRef>
              <c:f>'Greenspan regression'!$B$30:$B$98</c:f>
              <c:numCache>
                <c:ptCount val="69"/>
                <c:pt idx="0">
                  <c:v>0.07180910635981057</c:v>
                </c:pt>
                <c:pt idx="1">
                  <c:v>0.06362710577968961</c:v>
                </c:pt>
                <c:pt idx="2">
                  <c:v>0.06903905359762588</c:v>
                </c:pt>
                <c:pt idx="3">
                  <c:v>0.06992509663985705</c:v>
                </c:pt>
                <c:pt idx="4">
                  <c:v>0.07692050823861848</c:v>
                </c:pt>
                <c:pt idx="5">
                  <c:v>0.08470789385432693</c:v>
                </c:pt>
                <c:pt idx="6">
                  <c:v>0.08734712952182225</c:v>
                </c:pt>
                <c:pt idx="7">
                  <c:v>0.0783012824003663</c:v>
                </c:pt>
                <c:pt idx="8">
                  <c:v>0.07711436583348154</c:v>
                </c:pt>
                <c:pt idx="9">
                  <c:v>0.08761397764303913</c:v>
                </c:pt>
                <c:pt idx="10">
                  <c:v>0.07735629534898084</c:v>
                </c:pt>
                <c:pt idx="11">
                  <c:v>0.09007581744764062</c:v>
                </c:pt>
                <c:pt idx="12">
                  <c:v>0.08014692903103311</c:v>
                </c:pt>
                <c:pt idx="13">
                  <c:v>0.05402798996228393</c:v>
                </c:pt>
                <c:pt idx="14">
                  <c:v>0.052392891803667185</c:v>
                </c:pt>
                <c:pt idx="15">
                  <c:v>0.03548793167971627</c:v>
                </c:pt>
                <c:pt idx="16">
                  <c:v>0.02920654468257567</c:v>
                </c:pt>
                <c:pt idx="17">
                  <c:v>0.034677742708857186</c:v>
                </c:pt>
                <c:pt idx="18">
                  <c:v>0.035034969129960486</c:v>
                </c:pt>
                <c:pt idx="19">
                  <c:v>0.037378285966935085</c:v>
                </c:pt>
                <c:pt idx="20">
                  <c:v>0.04059039864724969</c:v>
                </c:pt>
                <c:pt idx="21">
                  <c:v>0.037394558104385967</c:v>
                </c:pt>
                <c:pt idx="22">
                  <c:v>0.03613584649391097</c:v>
                </c:pt>
                <c:pt idx="23">
                  <c:v>0.03234592626260076</c:v>
                </c:pt>
                <c:pt idx="24">
                  <c:v>0.038040142491409905</c:v>
                </c:pt>
                <c:pt idx="25">
                  <c:v>0.03874516540356317</c:v>
                </c:pt>
                <c:pt idx="26">
                  <c:v>0.04157870431927153</c:v>
                </c:pt>
                <c:pt idx="27">
                  <c:v>0.046244576101624676</c:v>
                </c:pt>
                <c:pt idx="28">
                  <c:v>0.04529128564612675</c:v>
                </c:pt>
                <c:pt idx="29">
                  <c:v>0.04424611516153919</c:v>
                </c:pt>
                <c:pt idx="30">
                  <c:v>0.043198526315017756</c:v>
                </c:pt>
                <c:pt idx="31">
                  <c:v>0.03778938307657806</c:v>
                </c:pt>
                <c:pt idx="32">
                  <c:v>0.03750777502607906</c:v>
                </c:pt>
                <c:pt idx="33">
                  <c:v>0.04086480449690099</c:v>
                </c:pt>
                <c:pt idx="34">
                  <c:v>0.04707869473134954</c:v>
                </c:pt>
                <c:pt idx="35">
                  <c:v>0.049678703763280055</c:v>
                </c:pt>
                <c:pt idx="36">
                  <c:v>0.05696249971899373</c:v>
                </c:pt>
                <c:pt idx="37">
                  <c:v>0.049265504605363095</c:v>
                </c:pt>
                <c:pt idx="38">
                  <c:v>0.04810024487270861</c:v>
                </c:pt>
                <c:pt idx="39">
                  <c:v>0.051001084160951525</c:v>
                </c:pt>
                <c:pt idx="40">
                  <c:v>0.043827241777954475</c:v>
                </c:pt>
                <c:pt idx="41">
                  <c:v>0.041812554036210835</c:v>
                </c:pt>
                <c:pt idx="42">
                  <c:v>0.04312152498937592</c:v>
                </c:pt>
                <c:pt idx="43">
                  <c:v>0.04279418995686815</c:v>
                </c:pt>
                <c:pt idx="44">
                  <c:v>0.04971021058452376</c:v>
                </c:pt>
                <c:pt idx="45">
                  <c:v>0.050686034681185474</c:v>
                </c:pt>
                <c:pt idx="46">
                  <c:v>0.052804622547903024</c:v>
                </c:pt>
                <c:pt idx="47">
                  <c:v>0.06256383520157525</c:v>
                </c:pt>
                <c:pt idx="48">
                  <c:v>0.06955640514992253</c:v>
                </c:pt>
                <c:pt idx="49">
                  <c:v>0.07725890977606992</c:v>
                </c:pt>
                <c:pt idx="50">
                  <c:v>0.08179264063409078</c:v>
                </c:pt>
                <c:pt idx="51">
                  <c:v>0.07033294916519867</c:v>
                </c:pt>
                <c:pt idx="52">
                  <c:v>0.06698700450412612</c:v>
                </c:pt>
                <c:pt idx="53">
                  <c:v>0.05360590585743359</c:v>
                </c:pt>
                <c:pt idx="54">
                  <c:v>0.05232403677131002</c:v>
                </c:pt>
                <c:pt idx="55">
                  <c:v>0.03498443658187338</c:v>
                </c:pt>
                <c:pt idx="56">
                  <c:v>0.01873805965442683</c:v>
                </c:pt>
                <c:pt idx="57">
                  <c:v>0.017000809464062665</c:v>
                </c:pt>
                <c:pt idx="58">
                  <c:v>0.010154989147321478</c:v>
                </c:pt>
                <c:pt idx="59">
                  <c:v>0.014823349342400434</c:v>
                </c:pt>
                <c:pt idx="60">
                  <c:v>0.02114809077211803</c:v>
                </c:pt>
                <c:pt idx="61">
                  <c:v>0.026696040140581054</c:v>
                </c:pt>
                <c:pt idx="62">
                  <c:v>0.016755547952685468</c:v>
                </c:pt>
                <c:pt idx="63">
                  <c:v>0.026749957451010546</c:v>
                </c:pt>
                <c:pt idx="64">
                  <c:v>0.023163981246845666</c:v>
                </c:pt>
                <c:pt idx="65">
                  <c:v>0.02394393656629698</c:v>
                </c:pt>
                <c:pt idx="66">
                  <c:v>0.04197648741195699</c:v>
                </c:pt>
                <c:pt idx="67">
                  <c:v>0.03466707870902148</c:v>
                </c:pt>
                <c:pt idx="68">
                  <c:v>0.04503497956312499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'Greenspan regression'!$A$30:$A$98</c:f>
              <c:numCache>
                <c:ptCount val="69"/>
                <c:pt idx="0">
                  <c:v>1987.75</c:v>
                </c:pt>
                <c:pt idx="1">
                  <c:v>1988</c:v>
                </c:pt>
                <c:pt idx="2">
                  <c:v>1988.25</c:v>
                </c:pt>
                <c:pt idx="3">
                  <c:v>1988.5</c:v>
                </c:pt>
                <c:pt idx="4">
                  <c:v>1988.75</c:v>
                </c:pt>
                <c:pt idx="5">
                  <c:v>1989</c:v>
                </c:pt>
                <c:pt idx="6">
                  <c:v>1989.25</c:v>
                </c:pt>
                <c:pt idx="7">
                  <c:v>1989.5</c:v>
                </c:pt>
                <c:pt idx="8">
                  <c:v>1989.75</c:v>
                </c:pt>
                <c:pt idx="9">
                  <c:v>1990</c:v>
                </c:pt>
                <c:pt idx="10">
                  <c:v>1990.25</c:v>
                </c:pt>
                <c:pt idx="11">
                  <c:v>1990.5</c:v>
                </c:pt>
                <c:pt idx="12">
                  <c:v>1990.75</c:v>
                </c:pt>
                <c:pt idx="13">
                  <c:v>1991</c:v>
                </c:pt>
                <c:pt idx="14">
                  <c:v>1991.25</c:v>
                </c:pt>
                <c:pt idx="15">
                  <c:v>1991.5</c:v>
                </c:pt>
                <c:pt idx="16">
                  <c:v>1991.75</c:v>
                </c:pt>
                <c:pt idx="17">
                  <c:v>1992</c:v>
                </c:pt>
                <c:pt idx="18">
                  <c:v>1992.25</c:v>
                </c:pt>
                <c:pt idx="19">
                  <c:v>1992.5</c:v>
                </c:pt>
                <c:pt idx="20">
                  <c:v>1992.75</c:v>
                </c:pt>
                <c:pt idx="21">
                  <c:v>1993</c:v>
                </c:pt>
                <c:pt idx="22">
                  <c:v>1993.25</c:v>
                </c:pt>
                <c:pt idx="23">
                  <c:v>1993.5</c:v>
                </c:pt>
                <c:pt idx="24">
                  <c:v>1993.75</c:v>
                </c:pt>
                <c:pt idx="25">
                  <c:v>1994</c:v>
                </c:pt>
                <c:pt idx="26">
                  <c:v>1994.25</c:v>
                </c:pt>
                <c:pt idx="27">
                  <c:v>1994.5</c:v>
                </c:pt>
                <c:pt idx="28">
                  <c:v>1994.75</c:v>
                </c:pt>
                <c:pt idx="29">
                  <c:v>1995</c:v>
                </c:pt>
                <c:pt idx="30">
                  <c:v>1995.25</c:v>
                </c:pt>
                <c:pt idx="31">
                  <c:v>1995.5</c:v>
                </c:pt>
                <c:pt idx="32">
                  <c:v>1995.75</c:v>
                </c:pt>
                <c:pt idx="33">
                  <c:v>1996</c:v>
                </c:pt>
                <c:pt idx="34">
                  <c:v>1996.25</c:v>
                </c:pt>
                <c:pt idx="35">
                  <c:v>1996.5</c:v>
                </c:pt>
                <c:pt idx="36">
                  <c:v>1996.75</c:v>
                </c:pt>
                <c:pt idx="37">
                  <c:v>1997</c:v>
                </c:pt>
                <c:pt idx="38">
                  <c:v>1997.25</c:v>
                </c:pt>
                <c:pt idx="39">
                  <c:v>1997.5</c:v>
                </c:pt>
                <c:pt idx="40">
                  <c:v>1997.75</c:v>
                </c:pt>
                <c:pt idx="41">
                  <c:v>1998</c:v>
                </c:pt>
                <c:pt idx="42">
                  <c:v>1998.25</c:v>
                </c:pt>
                <c:pt idx="43">
                  <c:v>1998.5</c:v>
                </c:pt>
                <c:pt idx="44">
                  <c:v>1998.75</c:v>
                </c:pt>
                <c:pt idx="45">
                  <c:v>1999</c:v>
                </c:pt>
                <c:pt idx="46">
                  <c:v>1999.25</c:v>
                </c:pt>
                <c:pt idx="47">
                  <c:v>1999.5</c:v>
                </c:pt>
                <c:pt idx="48">
                  <c:v>1999.75</c:v>
                </c:pt>
                <c:pt idx="49">
                  <c:v>2000</c:v>
                </c:pt>
                <c:pt idx="50">
                  <c:v>2000.25</c:v>
                </c:pt>
                <c:pt idx="51">
                  <c:v>2000.5</c:v>
                </c:pt>
                <c:pt idx="52">
                  <c:v>2000.75</c:v>
                </c:pt>
                <c:pt idx="53">
                  <c:v>2001</c:v>
                </c:pt>
                <c:pt idx="54">
                  <c:v>2001.25</c:v>
                </c:pt>
                <c:pt idx="55">
                  <c:v>2001.5</c:v>
                </c:pt>
                <c:pt idx="56">
                  <c:v>2001.75</c:v>
                </c:pt>
                <c:pt idx="57">
                  <c:v>2002</c:v>
                </c:pt>
                <c:pt idx="58">
                  <c:v>2002.25</c:v>
                </c:pt>
                <c:pt idx="59">
                  <c:v>2002.5</c:v>
                </c:pt>
                <c:pt idx="60">
                  <c:v>2002.75</c:v>
                </c:pt>
                <c:pt idx="61">
                  <c:v>2003</c:v>
                </c:pt>
                <c:pt idx="62">
                  <c:v>2003.25</c:v>
                </c:pt>
                <c:pt idx="63">
                  <c:v>2003.5</c:v>
                </c:pt>
                <c:pt idx="64">
                  <c:v>2003.75</c:v>
                </c:pt>
                <c:pt idx="65">
                  <c:v>2004</c:v>
                </c:pt>
                <c:pt idx="66">
                  <c:v>2004.25</c:v>
                </c:pt>
                <c:pt idx="67">
                  <c:v>2004.5</c:v>
                </c:pt>
                <c:pt idx="68">
                  <c:v>2004.75</c:v>
                </c:pt>
              </c:numCache>
            </c:numRef>
          </c:xVal>
          <c:yVal>
            <c:numRef>
              <c:f>'Greenspan regression'!$C$30:$C$98</c:f>
              <c:numCache>
                <c:ptCount val="69"/>
                <c:pt idx="0">
                  <c:v>-0.0026424396931439</c:v>
                </c:pt>
                <c:pt idx="1">
                  <c:v>0.0030062275536437283</c:v>
                </c:pt>
                <c:pt idx="2">
                  <c:v>0.002527613069040785</c:v>
                </c:pt>
                <c:pt idx="3">
                  <c:v>0.009908236693476291</c:v>
                </c:pt>
                <c:pt idx="4">
                  <c:v>0.007779491761381499</c:v>
                </c:pt>
                <c:pt idx="5">
                  <c:v>0.009725439479006392</c:v>
                </c:pt>
                <c:pt idx="6">
                  <c:v>0.00991953714484442</c:v>
                </c:pt>
                <c:pt idx="7">
                  <c:v>0.01253205093296704</c:v>
                </c:pt>
                <c:pt idx="8">
                  <c:v>0.009018967499851802</c:v>
                </c:pt>
                <c:pt idx="9">
                  <c:v>-0.005113977643039128</c:v>
                </c:pt>
                <c:pt idx="10">
                  <c:v>0.005077037984352481</c:v>
                </c:pt>
                <c:pt idx="11">
                  <c:v>-0.008475817447640616</c:v>
                </c:pt>
                <c:pt idx="12">
                  <c:v>-0.002713595697699786</c:v>
                </c:pt>
                <c:pt idx="13">
                  <c:v>0.010238676704382735</c:v>
                </c:pt>
                <c:pt idx="14">
                  <c:v>0.0062404415296661575</c:v>
                </c:pt>
                <c:pt idx="15">
                  <c:v>0.020945401653617066</c:v>
                </c:pt>
                <c:pt idx="16">
                  <c:v>0.018960121984090993</c:v>
                </c:pt>
                <c:pt idx="17">
                  <c:v>0.0055555906244761505</c:v>
                </c:pt>
                <c:pt idx="18">
                  <c:v>0.0026650308700395114</c:v>
                </c:pt>
                <c:pt idx="19">
                  <c:v>-0.004811619300268424</c:v>
                </c:pt>
                <c:pt idx="20">
                  <c:v>-0.010223731980583024</c:v>
                </c:pt>
                <c:pt idx="21">
                  <c:v>-0.00699455810438597</c:v>
                </c:pt>
                <c:pt idx="22">
                  <c:v>-0.006135846493910968</c:v>
                </c:pt>
                <c:pt idx="23">
                  <c:v>-0.0017459262626007555</c:v>
                </c:pt>
                <c:pt idx="24">
                  <c:v>-0.008140142491409909</c:v>
                </c:pt>
                <c:pt idx="25">
                  <c:v>-0.006611832070229834</c:v>
                </c:pt>
                <c:pt idx="26">
                  <c:v>-0.0021787043192715294</c:v>
                </c:pt>
                <c:pt idx="27">
                  <c:v>-0.0013779094349580037</c:v>
                </c:pt>
                <c:pt idx="28">
                  <c:v>0.006375381020539916</c:v>
                </c:pt>
                <c:pt idx="29">
                  <c:v>0.013853884838460812</c:v>
                </c:pt>
                <c:pt idx="30">
                  <c:v>0.01700147368498224</c:v>
                </c:pt>
                <c:pt idx="31">
                  <c:v>0.020177283590088607</c:v>
                </c:pt>
                <c:pt idx="32">
                  <c:v>0.019692224973920924</c:v>
                </c:pt>
                <c:pt idx="33">
                  <c:v>0.012768528836432341</c:v>
                </c:pt>
                <c:pt idx="34">
                  <c:v>0.005354638601983791</c:v>
                </c:pt>
                <c:pt idx="35">
                  <c:v>0.0033879629033866238</c:v>
                </c:pt>
                <c:pt idx="36">
                  <c:v>-0.004162499718993733</c:v>
                </c:pt>
                <c:pt idx="37">
                  <c:v>0.0035011620613035754</c:v>
                </c:pt>
                <c:pt idx="38">
                  <c:v>0.0071330884606247286</c:v>
                </c:pt>
                <c:pt idx="39">
                  <c:v>0.0043322491723818</c:v>
                </c:pt>
                <c:pt idx="40">
                  <c:v>0.011239424888712192</c:v>
                </c:pt>
                <c:pt idx="41">
                  <c:v>0.013387445963789171</c:v>
                </c:pt>
                <c:pt idx="42">
                  <c:v>0.011878475010624077</c:v>
                </c:pt>
                <c:pt idx="43">
                  <c:v>0.012539143376465188</c:v>
                </c:pt>
                <c:pt idx="44">
                  <c:v>-0.0011102105845237561</c:v>
                </c:pt>
                <c:pt idx="45">
                  <c:v>-0.0033527013478521425</c:v>
                </c:pt>
                <c:pt idx="46">
                  <c:v>-0.005337955881236353</c:v>
                </c:pt>
                <c:pt idx="47">
                  <c:v>-0.011630501868241917</c:v>
                </c:pt>
                <c:pt idx="48">
                  <c:v>-0.016489738483255856</c:v>
                </c:pt>
                <c:pt idx="49">
                  <c:v>-0.02049224310940325</c:v>
                </c:pt>
                <c:pt idx="50">
                  <c:v>-0.019059307300757444</c:v>
                </c:pt>
                <c:pt idx="51">
                  <c:v>-0.005132949165198672</c:v>
                </c:pt>
                <c:pt idx="52">
                  <c:v>-0.0022536711707927815</c:v>
                </c:pt>
                <c:pt idx="53">
                  <c:v>0.002327427475899743</c:v>
                </c:pt>
                <c:pt idx="54">
                  <c:v>-0.009057370104643352</c:v>
                </c:pt>
                <c:pt idx="55">
                  <c:v>-1.776991520670984E-05</c:v>
                </c:pt>
                <c:pt idx="56">
                  <c:v>0.0025952736789065026</c:v>
                </c:pt>
                <c:pt idx="57">
                  <c:v>0.0003325238692706671</c:v>
                </c:pt>
                <c:pt idx="58">
                  <c:v>0.007345010852678524</c:v>
                </c:pt>
                <c:pt idx="59">
                  <c:v>0.002576650657599565</c:v>
                </c:pt>
                <c:pt idx="60">
                  <c:v>-0.006714757438784698</c:v>
                </c:pt>
                <c:pt idx="61">
                  <c:v>-0.014196040140581054</c:v>
                </c:pt>
                <c:pt idx="62">
                  <c:v>-0.0042888812860188</c:v>
                </c:pt>
                <c:pt idx="63">
                  <c:v>-0.016583290784343882</c:v>
                </c:pt>
                <c:pt idx="64">
                  <c:v>-0.013197314580179</c:v>
                </c:pt>
                <c:pt idx="65">
                  <c:v>-0.013910603232963649</c:v>
                </c:pt>
                <c:pt idx="66">
                  <c:v>-0.03187648741195699</c:v>
                </c:pt>
                <c:pt idx="67">
                  <c:v>-0.020333745375688144</c:v>
                </c:pt>
                <c:pt idx="68">
                  <c:v>-0.025534979563124987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'Greenspan regression'!$A$30:$A$98</c:f>
              <c:numCache>
                <c:ptCount val="69"/>
                <c:pt idx="0">
                  <c:v>1987.75</c:v>
                </c:pt>
                <c:pt idx="1">
                  <c:v>1988</c:v>
                </c:pt>
                <c:pt idx="2">
                  <c:v>1988.25</c:v>
                </c:pt>
                <c:pt idx="3">
                  <c:v>1988.5</c:v>
                </c:pt>
                <c:pt idx="4">
                  <c:v>1988.75</c:v>
                </c:pt>
                <c:pt idx="5">
                  <c:v>1989</c:v>
                </c:pt>
                <c:pt idx="6">
                  <c:v>1989.25</c:v>
                </c:pt>
                <c:pt idx="7">
                  <c:v>1989.5</c:v>
                </c:pt>
                <c:pt idx="8">
                  <c:v>1989.75</c:v>
                </c:pt>
                <c:pt idx="9">
                  <c:v>1990</c:v>
                </c:pt>
                <c:pt idx="10">
                  <c:v>1990.25</c:v>
                </c:pt>
                <c:pt idx="11">
                  <c:v>1990.5</c:v>
                </c:pt>
                <c:pt idx="12">
                  <c:v>1990.75</c:v>
                </c:pt>
                <c:pt idx="13">
                  <c:v>1991</c:v>
                </c:pt>
                <c:pt idx="14">
                  <c:v>1991.25</c:v>
                </c:pt>
                <c:pt idx="15">
                  <c:v>1991.5</c:v>
                </c:pt>
                <c:pt idx="16">
                  <c:v>1991.75</c:v>
                </c:pt>
                <c:pt idx="17">
                  <c:v>1992</c:v>
                </c:pt>
                <c:pt idx="18">
                  <c:v>1992.25</c:v>
                </c:pt>
                <c:pt idx="19">
                  <c:v>1992.5</c:v>
                </c:pt>
                <c:pt idx="20">
                  <c:v>1992.75</c:v>
                </c:pt>
                <c:pt idx="21">
                  <c:v>1993</c:v>
                </c:pt>
                <c:pt idx="22">
                  <c:v>1993.25</c:v>
                </c:pt>
                <c:pt idx="23">
                  <c:v>1993.5</c:v>
                </c:pt>
                <c:pt idx="24">
                  <c:v>1993.75</c:v>
                </c:pt>
                <c:pt idx="25">
                  <c:v>1994</c:v>
                </c:pt>
                <c:pt idx="26">
                  <c:v>1994.25</c:v>
                </c:pt>
                <c:pt idx="27">
                  <c:v>1994.5</c:v>
                </c:pt>
                <c:pt idx="28">
                  <c:v>1994.75</c:v>
                </c:pt>
                <c:pt idx="29">
                  <c:v>1995</c:v>
                </c:pt>
                <c:pt idx="30">
                  <c:v>1995.25</c:v>
                </c:pt>
                <c:pt idx="31">
                  <c:v>1995.5</c:v>
                </c:pt>
                <c:pt idx="32">
                  <c:v>1995.75</c:v>
                </c:pt>
                <c:pt idx="33">
                  <c:v>1996</c:v>
                </c:pt>
                <c:pt idx="34">
                  <c:v>1996.25</c:v>
                </c:pt>
                <c:pt idx="35">
                  <c:v>1996.5</c:v>
                </c:pt>
                <c:pt idx="36">
                  <c:v>1996.75</c:v>
                </c:pt>
                <c:pt idx="37">
                  <c:v>1997</c:v>
                </c:pt>
                <c:pt idx="38">
                  <c:v>1997.25</c:v>
                </c:pt>
                <c:pt idx="39">
                  <c:v>1997.5</c:v>
                </c:pt>
                <c:pt idx="40">
                  <c:v>1997.75</c:v>
                </c:pt>
                <c:pt idx="41">
                  <c:v>1998</c:v>
                </c:pt>
                <c:pt idx="42">
                  <c:v>1998.25</c:v>
                </c:pt>
                <c:pt idx="43">
                  <c:v>1998.5</c:v>
                </c:pt>
                <c:pt idx="44">
                  <c:v>1998.75</c:v>
                </c:pt>
                <c:pt idx="45">
                  <c:v>1999</c:v>
                </c:pt>
                <c:pt idx="46">
                  <c:v>1999.25</c:v>
                </c:pt>
                <c:pt idx="47">
                  <c:v>1999.5</c:v>
                </c:pt>
                <c:pt idx="48">
                  <c:v>1999.75</c:v>
                </c:pt>
                <c:pt idx="49">
                  <c:v>2000</c:v>
                </c:pt>
                <c:pt idx="50">
                  <c:v>2000.25</c:v>
                </c:pt>
                <c:pt idx="51">
                  <c:v>2000.5</c:v>
                </c:pt>
                <c:pt idx="52">
                  <c:v>2000.75</c:v>
                </c:pt>
                <c:pt idx="53">
                  <c:v>2001</c:v>
                </c:pt>
                <c:pt idx="54">
                  <c:v>2001.25</c:v>
                </c:pt>
                <c:pt idx="55">
                  <c:v>2001.5</c:v>
                </c:pt>
                <c:pt idx="56">
                  <c:v>2001.75</c:v>
                </c:pt>
                <c:pt idx="57">
                  <c:v>2002</c:v>
                </c:pt>
                <c:pt idx="58">
                  <c:v>2002.25</c:v>
                </c:pt>
                <c:pt idx="59">
                  <c:v>2002.5</c:v>
                </c:pt>
                <c:pt idx="60">
                  <c:v>2002.75</c:v>
                </c:pt>
                <c:pt idx="61">
                  <c:v>2003</c:v>
                </c:pt>
                <c:pt idx="62">
                  <c:v>2003.25</c:v>
                </c:pt>
                <c:pt idx="63">
                  <c:v>2003.5</c:v>
                </c:pt>
                <c:pt idx="64">
                  <c:v>2003.75</c:v>
                </c:pt>
                <c:pt idx="65">
                  <c:v>2004</c:v>
                </c:pt>
                <c:pt idx="66">
                  <c:v>2004.25</c:v>
                </c:pt>
                <c:pt idx="67">
                  <c:v>2004.5</c:v>
                </c:pt>
                <c:pt idx="68">
                  <c:v>2004.75</c:v>
                </c:pt>
              </c:numCache>
            </c:numRef>
          </c:xVal>
          <c:yVal>
            <c:numRef>
              <c:f>'Greenspan regression'!$D$30:$D$98</c:f>
              <c:numCache>
                <c:ptCount val="69"/>
                <c:pt idx="0">
                  <c:v>0.06916666666666667</c:v>
                </c:pt>
                <c:pt idx="1">
                  <c:v>0.06663333333333334</c:v>
                </c:pt>
                <c:pt idx="2">
                  <c:v>0.07156666666666667</c:v>
                </c:pt>
                <c:pt idx="3">
                  <c:v>0.07983333333333334</c:v>
                </c:pt>
                <c:pt idx="4">
                  <c:v>0.08469999999999998</c:v>
                </c:pt>
                <c:pt idx="5">
                  <c:v>0.09443333333333333</c:v>
                </c:pt>
                <c:pt idx="6">
                  <c:v>0.09726666666666667</c:v>
                </c:pt>
                <c:pt idx="7">
                  <c:v>0.09083333333333334</c:v>
                </c:pt>
                <c:pt idx="8">
                  <c:v>0.08613333333333334</c:v>
                </c:pt>
                <c:pt idx="9">
                  <c:v>0.0825</c:v>
                </c:pt>
                <c:pt idx="10">
                  <c:v>0.08243333333333332</c:v>
                </c:pt>
                <c:pt idx="11">
                  <c:v>0.0816</c:v>
                </c:pt>
                <c:pt idx="12">
                  <c:v>0.07743333333333333</c:v>
                </c:pt>
                <c:pt idx="13">
                  <c:v>0.06426666666666667</c:v>
                </c:pt>
                <c:pt idx="14">
                  <c:v>0.05863333333333334</c:v>
                </c:pt>
                <c:pt idx="15">
                  <c:v>0.056433333333333335</c:v>
                </c:pt>
                <c:pt idx="16">
                  <c:v>0.04816666666666666</c:v>
                </c:pt>
                <c:pt idx="17">
                  <c:v>0.040233333333333336</c:v>
                </c:pt>
                <c:pt idx="18">
                  <c:v>0.0377</c:v>
                </c:pt>
                <c:pt idx="19">
                  <c:v>0.03256666666666666</c:v>
                </c:pt>
                <c:pt idx="20">
                  <c:v>0.030366666666666667</c:v>
                </c:pt>
                <c:pt idx="21">
                  <c:v>0.030399999999999996</c:v>
                </c:pt>
                <c:pt idx="22">
                  <c:v>0.03</c:v>
                </c:pt>
                <c:pt idx="23">
                  <c:v>0.030600000000000002</c:v>
                </c:pt>
                <c:pt idx="24">
                  <c:v>0.029899999999999996</c:v>
                </c:pt>
                <c:pt idx="25">
                  <c:v>0.03213333333333333</c:v>
                </c:pt>
                <c:pt idx="26">
                  <c:v>0.0394</c:v>
                </c:pt>
                <c:pt idx="27">
                  <c:v>0.04486666666666667</c:v>
                </c:pt>
                <c:pt idx="28">
                  <c:v>0.051666666666666666</c:v>
                </c:pt>
                <c:pt idx="29">
                  <c:v>0.0581</c:v>
                </c:pt>
                <c:pt idx="30">
                  <c:v>0.0602</c:v>
                </c:pt>
                <c:pt idx="31">
                  <c:v>0.057966666666666666</c:v>
                </c:pt>
                <c:pt idx="32">
                  <c:v>0.05719999999999999</c:v>
                </c:pt>
                <c:pt idx="33">
                  <c:v>0.05363333333333333</c:v>
                </c:pt>
                <c:pt idx="34">
                  <c:v>0.05243333333333333</c:v>
                </c:pt>
                <c:pt idx="35">
                  <c:v>0.05306666666666668</c:v>
                </c:pt>
                <c:pt idx="36">
                  <c:v>0.0528</c:v>
                </c:pt>
                <c:pt idx="37">
                  <c:v>0.05276666666666667</c:v>
                </c:pt>
                <c:pt idx="38">
                  <c:v>0.055233333333333336</c:v>
                </c:pt>
                <c:pt idx="39">
                  <c:v>0.055333333333333325</c:v>
                </c:pt>
                <c:pt idx="40">
                  <c:v>0.05506666666666667</c:v>
                </c:pt>
                <c:pt idx="41">
                  <c:v>0.055200000000000006</c:v>
                </c:pt>
                <c:pt idx="42">
                  <c:v>0.055</c:v>
                </c:pt>
                <c:pt idx="43">
                  <c:v>0.05533333333333334</c:v>
                </c:pt>
                <c:pt idx="44">
                  <c:v>0.048600000000000004</c:v>
                </c:pt>
                <c:pt idx="45">
                  <c:v>0.04733333333333333</c:v>
                </c:pt>
                <c:pt idx="46">
                  <c:v>0.04746666666666667</c:v>
                </c:pt>
                <c:pt idx="47">
                  <c:v>0.05093333333333334</c:v>
                </c:pt>
                <c:pt idx="48">
                  <c:v>0.05306666666666668</c:v>
                </c:pt>
                <c:pt idx="49">
                  <c:v>0.05676666666666667</c:v>
                </c:pt>
                <c:pt idx="50">
                  <c:v>0.06273333333333334</c:v>
                </c:pt>
                <c:pt idx="51">
                  <c:v>0.0652</c:v>
                </c:pt>
                <c:pt idx="52">
                  <c:v>0.06473333333333334</c:v>
                </c:pt>
                <c:pt idx="53">
                  <c:v>0.055933333333333335</c:v>
                </c:pt>
                <c:pt idx="54">
                  <c:v>0.04326666666666667</c:v>
                </c:pt>
                <c:pt idx="55">
                  <c:v>0.03496666666666667</c:v>
                </c:pt>
                <c:pt idx="56">
                  <c:v>0.021333333333333333</c:v>
                </c:pt>
                <c:pt idx="57">
                  <c:v>0.017333333333333333</c:v>
                </c:pt>
                <c:pt idx="58">
                  <c:v>0.0175</c:v>
                </c:pt>
                <c:pt idx="59">
                  <c:v>0.0174</c:v>
                </c:pt>
                <c:pt idx="60">
                  <c:v>0.014433333333333333</c:v>
                </c:pt>
                <c:pt idx="61">
                  <c:v>0.0125</c:v>
                </c:pt>
                <c:pt idx="62">
                  <c:v>0.012466666666666668</c:v>
                </c:pt>
                <c:pt idx="63">
                  <c:v>0.010166666666666666</c:v>
                </c:pt>
                <c:pt idx="64">
                  <c:v>0.009966666666666665</c:v>
                </c:pt>
                <c:pt idx="65">
                  <c:v>0.010033333333333332</c:v>
                </c:pt>
                <c:pt idx="66">
                  <c:v>0.0101</c:v>
                </c:pt>
                <c:pt idx="67">
                  <c:v>0.014333333333333333</c:v>
                </c:pt>
                <c:pt idx="68">
                  <c:v>0.0195</c:v>
                </c:pt>
              </c:numCache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  <c:max val="2005"/>
          <c:min val="1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At val="-0.04"/>
        <c:crossBetween val="midCat"/>
        <c:dispUnits/>
        <c:majorUnit val="2"/>
      </c:val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Fed funds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Full period (1970-present)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Fitted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'Full regression'!$A$30:$A$169</c:f>
              <c:numCache>
                <c:ptCount val="140"/>
                <c:pt idx="0">
                  <c:v>1970</c:v>
                </c:pt>
                <c:pt idx="1">
                  <c:v>1970.25</c:v>
                </c:pt>
                <c:pt idx="2">
                  <c:v>1970.5</c:v>
                </c:pt>
                <c:pt idx="3">
                  <c:v>1970.75</c:v>
                </c:pt>
                <c:pt idx="4">
                  <c:v>1971</c:v>
                </c:pt>
                <c:pt idx="5">
                  <c:v>1971.25</c:v>
                </c:pt>
                <c:pt idx="6">
                  <c:v>1971.5</c:v>
                </c:pt>
                <c:pt idx="7">
                  <c:v>1971.75</c:v>
                </c:pt>
                <c:pt idx="8">
                  <c:v>1972</c:v>
                </c:pt>
                <c:pt idx="9">
                  <c:v>1972.25</c:v>
                </c:pt>
                <c:pt idx="10">
                  <c:v>1972.5</c:v>
                </c:pt>
                <c:pt idx="11">
                  <c:v>1972.75</c:v>
                </c:pt>
                <c:pt idx="12">
                  <c:v>1973</c:v>
                </c:pt>
                <c:pt idx="13">
                  <c:v>1973.25</c:v>
                </c:pt>
                <c:pt idx="14">
                  <c:v>1973.5</c:v>
                </c:pt>
                <c:pt idx="15">
                  <c:v>1973.75</c:v>
                </c:pt>
                <c:pt idx="16">
                  <c:v>1974</c:v>
                </c:pt>
                <c:pt idx="17">
                  <c:v>1974.25</c:v>
                </c:pt>
                <c:pt idx="18">
                  <c:v>1974.5</c:v>
                </c:pt>
                <c:pt idx="19">
                  <c:v>1974.75</c:v>
                </c:pt>
                <c:pt idx="20">
                  <c:v>1975</c:v>
                </c:pt>
                <c:pt idx="21">
                  <c:v>1975.25</c:v>
                </c:pt>
                <c:pt idx="22">
                  <c:v>1975.5</c:v>
                </c:pt>
                <c:pt idx="23">
                  <c:v>1975.75</c:v>
                </c:pt>
                <c:pt idx="24">
                  <c:v>1976</c:v>
                </c:pt>
                <c:pt idx="25">
                  <c:v>1976.25</c:v>
                </c:pt>
                <c:pt idx="26">
                  <c:v>1976.5</c:v>
                </c:pt>
                <c:pt idx="27">
                  <c:v>1976.75</c:v>
                </c:pt>
                <c:pt idx="28">
                  <c:v>1977</c:v>
                </c:pt>
                <c:pt idx="29">
                  <c:v>1977.25</c:v>
                </c:pt>
                <c:pt idx="30">
                  <c:v>1977.5</c:v>
                </c:pt>
                <c:pt idx="31">
                  <c:v>1977.75</c:v>
                </c:pt>
                <c:pt idx="32">
                  <c:v>1978</c:v>
                </c:pt>
                <c:pt idx="33">
                  <c:v>1978.25</c:v>
                </c:pt>
                <c:pt idx="34">
                  <c:v>1978.5</c:v>
                </c:pt>
                <c:pt idx="35">
                  <c:v>1978.75</c:v>
                </c:pt>
                <c:pt idx="36">
                  <c:v>1979</c:v>
                </c:pt>
                <c:pt idx="37">
                  <c:v>1979.25</c:v>
                </c:pt>
                <c:pt idx="38">
                  <c:v>1979.5</c:v>
                </c:pt>
                <c:pt idx="39">
                  <c:v>1979.75</c:v>
                </c:pt>
                <c:pt idx="40">
                  <c:v>1980</c:v>
                </c:pt>
                <c:pt idx="41">
                  <c:v>1980.25</c:v>
                </c:pt>
                <c:pt idx="42">
                  <c:v>1980.5</c:v>
                </c:pt>
                <c:pt idx="43">
                  <c:v>1980.75</c:v>
                </c:pt>
                <c:pt idx="44">
                  <c:v>1981</c:v>
                </c:pt>
                <c:pt idx="45">
                  <c:v>1981.25</c:v>
                </c:pt>
                <c:pt idx="46">
                  <c:v>1981.5</c:v>
                </c:pt>
                <c:pt idx="47">
                  <c:v>1981.75</c:v>
                </c:pt>
                <c:pt idx="48">
                  <c:v>1982</c:v>
                </c:pt>
                <c:pt idx="49">
                  <c:v>1982.25</c:v>
                </c:pt>
                <c:pt idx="50">
                  <c:v>1982.5</c:v>
                </c:pt>
                <c:pt idx="51">
                  <c:v>1982.75</c:v>
                </c:pt>
                <c:pt idx="52">
                  <c:v>1983</c:v>
                </c:pt>
                <c:pt idx="53">
                  <c:v>1983.25</c:v>
                </c:pt>
                <c:pt idx="54">
                  <c:v>1983.5</c:v>
                </c:pt>
                <c:pt idx="55">
                  <c:v>1983.75</c:v>
                </c:pt>
                <c:pt idx="56">
                  <c:v>1984</c:v>
                </c:pt>
                <c:pt idx="57">
                  <c:v>1984.25</c:v>
                </c:pt>
                <c:pt idx="58">
                  <c:v>1984.5</c:v>
                </c:pt>
                <c:pt idx="59">
                  <c:v>1984.75</c:v>
                </c:pt>
                <c:pt idx="60">
                  <c:v>1985</c:v>
                </c:pt>
                <c:pt idx="61">
                  <c:v>1985.25</c:v>
                </c:pt>
                <c:pt idx="62">
                  <c:v>1985.5</c:v>
                </c:pt>
                <c:pt idx="63">
                  <c:v>1985.75</c:v>
                </c:pt>
                <c:pt idx="64">
                  <c:v>1986</c:v>
                </c:pt>
                <c:pt idx="65">
                  <c:v>1986.25</c:v>
                </c:pt>
                <c:pt idx="66">
                  <c:v>1986.5</c:v>
                </c:pt>
                <c:pt idx="67">
                  <c:v>1986.75</c:v>
                </c:pt>
                <c:pt idx="68">
                  <c:v>1987</c:v>
                </c:pt>
                <c:pt idx="69">
                  <c:v>1987.25</c:v>
                </c:pt>
                <c:pt idx="70">
                  <c:v>1987.5</c:v>
                </c:pt>
                <c:pt idx="71">
                  <c:v>1987.75</c:v>
                </c:pt>
                <c:pt idx="72">
                  <c:v>1988</c:v>
                </c:pt>
                <c:pt idx="73">
                  <c:v>1988.25</c:v>
                </c:pt>
                <c:pt idx="74">
                  <c:v>1988.5</c:v>
                </c:pt>
                <c:pt idx="75">
                  <c:v>1988.75</c:v>
                </c:pt>
                <c:pt idx="76">
                  <c:v>1989</c:v>
                </c:pt>
                <c:pt idx="77">
                  <c:v>1989.25</c:v>
                </c:pt>
                <c:pt idx="78">
                  <c:v>1989.5</c:v>
                </c:pt>
                <c:pt idx="79">
                  <c:v>1989.75</c:v>
                </c:pt>
                <c:pt idx="80">
                  <c:v>1990</c:v>
                </c:pt>
                <c:pt idx="81">
                  <c:v>1990.25</c:v>
                </c:pt>
                <c:pt idx="82">
                  <c:v>1990.5</c:v>
                </c:pt>
                <c:pt idx="83">
                  <c:v>1990.75</c:v>
                </c:pt>
                <c:pt idx="84">
                  <c:v>1991</c:v>
                </c:pt>
                <c:pt idx="85">
                  <c:v>1991.25</c:v>
                </c:pt>
                <c:pt idx="86">
                  <c:v>1991.5</c:v>
                </c:pt>
                <c:pt idx="87">
                  <c:v>1991.75</c:v>
                </c:pt>
                <c:pt idx="88">
                  <c:v>1992</c:v>
                </c:pt>
                <c:pt idx="89">
                  <c:v>1992.25</c:v>
                </c:pt>
                <c:pt idx="90">
                  <c:v>1992.5</c:v>
                </c:pt>
                <c:pt idx="91">
                  <c:v>1992.75</c:v>
                </c:pt>
                <c:pt idx="92">
                  <c:v>1993</c:v>
                </c:pt>
                <c:pt idx="93">
                  <c:v>1993.25</c:v>
                </c:pt>
                <c:pt idx="94">
                  <c:v>1993.5</c:v>
                </c:pt>
                <c:pt idx="95">
                  <c:v>1993.75</c:v>
                </c:pt>
                <c:pt idx="96">
                  <c:v>1994</c:v>
                </c:pt>
                <c:pt idx="97">
                  <c:v>1994.25</c:v>
                </c:pt>
                <c:pt idx="98">
                  <c:v>1994.5</c:v>
                </c:pt>
                <c:pt idx="99">
                  <c:v>1994.75</c:v>
                </c:pt>
                <c:pt idx="100">
                  <c:v>1995</c:v>
                </c:pt>
                <c:pt idx="101">
                  <c:v>1995.25</c:v>
                </c:pt>
                <c:pt idx="102">
                  <c:v>1995.5</c:v>
                </c:pt>
                <c:pt idx="103">
                  <c:v>1995.75</c:v>
                </c:pt>
                <c:pt idx="104">
                  <c:v>1996</c:v>
                </c:pt>
                <c:pt idx="105">
                  <c:v>1996.25</c:v>
                </c:pt>
                <c:pt idx="106">
                  <c:v>1996.5</c:v>
                </c:pt>
                <c:pt idx="107">
                  <c:v>1996.75</c:v>
                </c:pt>
                <c:pt idx="108">
                  <c:v>1997</c:v>
                </c:pt>
                <c:pt idx="109">
                  <c:v>1997.25</c:v>
                </c:pt>
                <c:pt idx="110">
                  <c:v>1997.5</c:v>
                </c:pt>
                <c:pt idx="111">
                  <c:v>1997.75</c:v>
                </c:pt>
                <c:pt idx="112">
                  <c:v>1998</c:v>
                </c:pt>
                <c:pt idx="113">
                  <c:v>1998.25</c:v>
                </c:pt>
                <c:pt idx="114">
                  <c:v>1998.5</c:v>
                </c:pt>
                <c:pt idx="115">
                  <c:v>1998.75</c:v>
                </c:pt>
                <c:pt idx="116">
                  <c:v>1999</c:v>
                </c:pt>
                <c:pt idx="117">
                  <c:v>1999.25</c:v>
                </c:pt>
                <c:pt idx="118">
                  <c:v>1999.5</c:v>
                </c:pt>
                <c:pt idx="119">
                  <c:v>1999.75</c:v>
                </c:pt>
                <c:pt idx="120">
                  <c:v>2000</c:v>
                </c:pt>
                <c:pt idx="121">
                  <c:v>2000.25</c:v>
                </c:pt>
                <c:pt idx="122">
                  <c:v>2000.5</c:v>
                </c:pt>
                <c:pt idx="123">
                  <c:v>2000.75</c:v>
                </c:pt>
                <c:pt idx="124">
                  <c:v>2001</c:v>
                </c:pt>
                <c:pt idx="125">
                  <c:v>2001.25</c:v>
                </c:pt>
                <c:pt idx="126">
                  <c:v>2001.5</c:v>
                </c:pt>
                <c:pt idx="127">
                  <c:v>2001.75</c:v>
                </c:pt>
                <c:pt idx="128">
                  <c:v>2002</c:v>
                </c:pt>
                <c:pt idx="129">
                  <c:v>2002.25</c:v>
                </c:pt>
                <c:pt idx="130">
                  <c:v>2002.5</c:v>
                </c:pt>
                <c:pt idx="131">
                  <c:v>2002.75</c:v>
                </c:pt>
                <c:pt idx="132">
                  <c:v>2003</c:v>
                </c:pt>
                <c:pt idx="133">
                  <c:v>2003.25</c:v>
                </c:pt>
                <c:pt idx="134">
                  <c:v>2003.5</c:v>
                </c:pt>
                <c:pt idx="135">
                  <c:v>2003.75</c:v>
                </c:pt>
                <c:pt idx="136">
                  <c:v>2004</c:v>
                </c:pt>
                <c:pt idx="137">
                  <c:v>2004.25</c:v>
                </c:pt>
                <c:pt idx="138">
                  <c:v>2004.5</c:v>
                </c:pt>
                <c:pt idx="139">
                  <c:v>2004.75</c:v>
                </c:pt>
              </c:numCache>
            </c:numRef>
          </c:xVal>
          <c:yVal>
            <c:numRef>
              <c:f>'Full regression'!$B$30:$B$169</c:f>
              <c:numCache>
                <c:ptCount val="140"/>
                <c:pt idx="0">
                  <c:v>0.07724770046794904</c:v>
                </c:pt>
                <c:pt idx="1">
                  <c:v>0.07679682257228922</c:v>
                </c:pt>
                <c:pt idx="2">
                  <c:v>0.0739954226887738</c:v>
                </c:pt>
                <c:pt idx="3">
                  <c:v>0.07386253476921482</c:v>
                </c:pt>
                <c:pt idx="4">
                  <c:v>0.06426084412345277</c:v>
                </c:pt>
                <c:pt idx="5">
                  <c:v>0.06388502387802043</c:v>
                </c:pt>
                <c:pt idx="6">
                  <c:v>0.06150260741483426</c:v>
                </c:pt>
                <c:pt idx="7">
                  <c:v>0.05516505692526734</c:v>
                </c:pt>
                <c:pt idx="8">
                  <c:v>0.056737560576812986</c:v>
                </c:pt>
                <c:pt idx="9">
                  <c:v>0.05198747538538412</c:v>
                </c:pt>
                <c:pt idx="10">
                  <c:v>0.053730670809920965</c:v>
                </c:pt>
                <c:pt idx="11">
                  <c:v>0.05523980941769377</c:v>
                </c:pt>
                <c:pt idx="12">
                  <c:v>0.0660713068613193</c:v>
                </c:pt>
                <c:pt idx="13">
                  <c:v>0.07526124602488656</c:v>
                </c:pt>
                <c:pt idx="14">
                  <c:v>0.08661873022219549</c:v>
                </c:pt>
                <c:pt idx="15">
                  <c:v>0.09917399822134905</c:v>
                </c:pt>
                <c:pt idx="16">
                  <c:v>0.10926648243027516</c:v>
                </c:pt>
                <c:pt idx="17">
                  <c:v>0.11519955198749786</c:v>
                </c:pt>
                <c:pt idx="18">
                  <c:v>0.12442919571940439</c:v>
                </c:pt>
                <c:pt idx="19">
                  <c:v>0.12598604143230455</c:v>
                </c:pt>
                <c:pt idx="20">
                  <c:v>0.1135616455664073</c:v>
                </c:pt>
                <c:pt idx="21">
                  <c:v>0.10341437255139144</c:v>
                </c:pt>
                <c:pt idx="22">
                  <c:v>0.09297008391319272</c:v>
                </c:pt>
                <c:pt idx="23">
                  <c:v>0.08663880886990086</c:v>
                </c:pt>
                <c:pt idx="24">
                  <c:v>0.07769611681057824</c:v>
                </c:pt>
                <c:pt idx="25">
                  <c:v>0.07708350404048092</c:v>
                </c:pt>
                <c:pt idx="26">
                  <c:v>0.0732993962458253</c:v>
                </c:pt>
                <c:pt idx="27">
                  <c:v>0.06966949067788133</c:v>
                </c:pt>
                <c:pt idx="28">
                  <c:v>0.08065103406999333</c:v>
                </c:pt>
                <c:pt idx="29">
                  <c:v>0.08248718298008476</c:v>
                </c:pt>
                <c:pt idx="30">
                  <c:v>0.07997943798607796</c:v>
                </c:pt>
                <c:pt idx="31">
                  <c:v>0.08227264169359266</c:v>
                </c:pt>
                <c:pt idx="32">
                  <c:v>0.08002689380922369</c:v>
                </c:pt>
                <c:pt idx="33">
                  <c:v>0.08756675074212023</c:v>
                </c:pt>
                <c:pt idx="34">
                  <c:v>0.09585759170915674</c:v>
                </c:pt>
                <c:pt idx="35">
                  <c:v>0.09974508901749836</c:v>
                </c:pt>
                <c:pt idx="36">
                  <c:v>0.11001739434551724</c:v>
                </c:pt>
                <c:pt idx="37">
                  <c:v>0.11681354570207687</c:v>
                </c:pt>
                <c:pt idx="38">
                  <c:v>0.12323241586848341</c:v>
                </c:pt>
                <c:pt idx="39">
                  <c:v>0.13434002659352648</c:v>
                </c:pt>
                <c:pt idx="40">
                  <c:v>0.14513450116698365</c:v>
                </c:pt>
                <c:pt idx="41">
                  <c:v>0.14337475297865604</c:v>
                </c:pt>
                <c:pt idx="42">
                  <c:v>0.13170606362978515</c:v>
                </c:pt>
                <c:pt idx="43">
                  <c:v>0.12805886891695092</c:v>
                </c:pt>
                <c:pt idx="44">
                  <c:v>0.11377513133297497</c:v>
                </c:pt>
                <c:pt idx="45">
                  <c:v>0.1069245484288995</c:v>
                </c:pt>
                <c:pt idx="46">
                  <c:v>0.11687526202914074</c:v>
                </c:pt>
                <c:pt idx="47">
                  <c:v>0.10107656226708525</c:v>
                </c:pt>
                <c:pt idx="48">
                  <c:v>0.08559175704986267</c:v>
                </c:pt>
                <c:pt idx="49">
                  <c:v>0.08799835317943903</c:v>
                </c:pt>
                <c:pt idx="50">
                  <c:v>0.07042881667548849</c:v>
                </c:pt>
                <c:pt idx="51">
                  <c:v>0.06170680566039832</c:v>
                </c:pt>
                <c:pt idx="52">
                  <c:v>0.05967762644134678</c:v>
                </c:pt>
                <c:pt idx="53">
                  <c:v>0.05034158286236516</c:v>
                </c:pt>
                <c:pt idx="54">
                  <c:v>0.05228694000563339</c:v>
                </c:pt>
                <c:pt idx="55">
                  <c:v>0.06006060185085357</c:v>
                </c:pt>
                <c:pt idx="56">
                  <c:v>0.06851493369765983</c:v>
                </c:pt>
                <c:pt idx="57">
                  <c:v>0.0637018022113866</c:v>
                </c:pt>
                <c:pt idx="58">
                  <c:v>0.06329130017366806</c:v>
                </c:pt>
                <c:pt idx="59">
                  <c:v>0.061365694135147565</c:v>
                </c:pt>
                <c:pt idx="60">
                  <c:v>0.05930286545941556</c:v>
                </c:pt>
                <c:pt idx="61">
                  <c:v>0.058281534636819295</c:v>
                </c:pt>
                <c:pt idx="62">
                  <c:v>0.054726310441283774</c:v>
                </c:pt>
                <c:pt idx="63">
                  <c:v>0.05907704706794597</c:v>
                </c:pt>
                <c:pt idx="64">
                  <c:v>0.04597764007794628</c:v>
                </c:pt>
                <c:pt idx="65">
                  <c:v>0.04302845897159561</c:v>
                </c:pt>
                <c:pt idx="66">
                  <c:v>0.04290716622851853</c:v>
                </c:pt>
                <c:pt idx="67">
                  <c:v>0.03845208932798445</c:v>
                </c:pt>
                <c:pt idx="68">
                  <c:v>0.051682618114331294</c:v>
                </c:pt>
                <c:pt idx="69">
                  <c:v>0.0588141483409037</c:v>
                </c:pt>
                <c:pt idx="70">
                  <c:v>0.06296157978158715</c:v>
                </c:pt>
                <c:pt idx="71">
                  <c:v>0.06314056975089914</c:v>
                </c:pt>
                <c:pt idx="72">
                  <c:v>0.0592447735996271</c:v>
                </c:pt>
                <c:pt idx="73">
                  <c:v>0.060145127011088005</c:v>
                </c:pt>
                <c:pt idx="74">
                  <c:v>0.061970803296141505</c:v>
                </c:pt>
                <c:pt idx="75">
                  <c:v>0.06360746942825193</c:v>
                </c:pt>
                <c:pt idx="76">
                  <c:v>0.06736063502683698</c:v>
                </c:pt>
                <c:pt idx="77">
                  <c:v>0.06959514757563086</c:v>
                </c:pt>
                <c:pt idx="78">
                  <c:v>0.063749409430433</c:v>
                </c:pt>
                <c:pt idx="79">
                  <c:v>0.06552682097275661</c:v>
                </c:pt>
                <c:pt idx="80">
                  <c:v>0.07015805665479667</c:v>
                </c:pt>
                <c:pt idx="81">
                  <c:v>0.06580503623006384</c:v>
                </c:pt>
                <c:pt idx="82">
                  <c:v>0.07794663497934096</c:v>
                </c:pt>
                <c:pt idx="83">
                  <c:v>0.07906778093367223</c:v>
                </c:pt>
                <c:pt idx="84">
                  <c:v>0.06799606063777339</c:v>
                </c:pt>
                <c:pt idx="85">
                  <c:v>0.06700290211898806</c:v>
                </c:pt>
                <c:pt idx="86">
                  <c:v>0.05669291320927215</c:v>
                </c:pt>
                <c:pt idx="87">
                  <c:v>0.053431521277792896</c:v>
                </c:pt>
                <c:pt idx="88">
                  <c:v>0.05498053334358654</c:v>
                </c:pt>
                <c:pt idx="89">
                  <c:v>0.053484094771640046</c:v>
                </c:pt>
                <c:pt idx="90">
                  <c:v>0.05320320020971934</c:v>
                </c:pt>
                <c:pt idx="91">
                  <c:v>0.052853501427648754</c:v>
                </c:pt>
                <c:pt idx="92">
                  <c:v>0.053428469843543734</c:v>
                </c:pt>
                <c:pt idx="93">
                  <c:v>0.05329707229228867</c:v>
                </c:pt>
                <c:pt idx="94">
                  <c:v>0.05147218817065525</c:v>
                </c:pt>
                <c:pt idx="95">
                  <c:v>0.05163918358601214</c:v>
                </c:pt>
                <c:pt idx="96">
                  <c:v>0.050264202943370445</c:v>
                </c:pt>
                <c:pt idx="97">
                  <c:v>0.04882180930933385</c:v>
                </c:pt>
                <c:pt idx="98">
                  <c:v>0.05261472148488596</c:v>
                </c:pt>
                <c:pt idx="99">
                  <c:v>0.049539531083332124</c:v>
                </c:pt>
                <c:pt idx="100">
                  <c:v>0.051187385756656066</c:v>
                </c:pt>
                <c:pt idx="101">
                  <c:v>0.05338988332799904</c:v>
                </c:pt>
                <c:pt idx="102">
                  <c:v>0.04940143179515789</c:v>
                </c:pt>
                <c:pt idx="103">
                  <c:v>0.049298075106693796</c:v>
                </c:pt>
                <c:pt idx="104">
                  <c:v>0.05180369034914928</c:v>
                </c:pt>
                <c:pt idx="105">
                  <c:v>0.05136299267461042</c:v>
                </c:pt>
                <c:pt idx="106">
                  <c:v>0.05280619944881145</c:v>
                </c:pt>
                <c:pt idx="107">
                  <c:v>0.05567724680337374</c:v>
                </c:pt>
                <c:pt idx="108">
                  <c:v>0.0507987715511565</c:v>
                </c:pt>
                <c:pt idx="109">
                  <c:v>0.046348396587922766</c:v>
                </c:pt>
                <c:pt idx="110">
                  <c:v>0.04611128678879959</c:v>
                </c:pt>
                <c:pt idx="111">
                  <c:v>0.04198296359529729</c:v>
                </c:pt>
                <c:pt idx="112">
                  <c:v>0.03935492946678292</c:v>
                </c:pt>
                <c:pt idx="113">
                  <c:v>0.04138493349082897</c:v>
                </c:pt>
                <c:pt idx="114">
                  <c:v>0.03973882456490357</c:v>
                </c:pt>
                <c:pt idx="115">
                  <c:v>0.04098273986100939</c:v>
                </c:pt>
                <c:pt idx="116">
                  <c:v>0.04197077145051084</c:v>
                </c:pt>
                <c:pt idx="117">
                  <c:v>0.04389154003047148</c:v>
                </c:pt>
                <c:pt idx="118">
                  <c:v>0.0491165164680006</c:v>
                </c:pt>
                <c:pt idx="119">
                  <c:v>0.049226474075432604</c:v>
                </c:pt>
                <c:pt idx="120">
                  <c:v>0.05809882418776737</c:v>
                </c:pt>
                <c:pt idx="121">
                  <c:v>0.05768544267476583</c:v>
                </c:pt>
                <c:pt idx="122">
                  <c:v>0.05579361092161656</c:v>
                </c:pt>
                <c:pt idx="123">
                  <c:v>0.05575571162765215</c:v>
                </c:pt>
                <c:pt idx="124">
                  <c:v>0.052460316219156124</c:v>
                </c:pt>
                <c:pt idx="125">
                  <c:v>0.054792396901502664</c:v>
                </c:pt>
                <c:pt idx="126">
                  <c:v>0.049912034665066524</c:v>
                </c:pt>
                <c:pt idx="127">
                  <c:v>0.04172321988366656</c:v>
                </c:pt>
                <c:pt idx="128">
                  <c:v>0.040721395181356874</c:v>
                </c:pt>
                <c:pt idx="129">
                  <c:v>0.037553254897400704</c:v>
                </c:pt>
                <c:pt idx="130">
                  <c:v>0.04162447373021312</c:v>
                </c:pt>
                <c:pt idx="131">
                  <c:v>0.04905983677092891</c:v>
                </c:pt>
                <c:pt idx="132">
                  <c:v>0.054369442981203484</c:v>
                </c:pt>
                <c:pt idx="133">
                  <c:v>0.04661990584775671</c:v>
                </c:pt>
                <c:pt idx="134">
                  <c:v>0.047968332675096134</c:v>
                </c:pt>
                <c:pt idx="135">
                  <c:v>0.044300521916584436</c:v>
                </c:pt>
                <c:pt idx="136">
                  <c:v>0.04313501134728051</c:v>
                </c:pt>
                <c:pt idx="137">
                  <c:v>0.054914616407824184</c:v>
                </c:pt>
                <c:pt idx="138">
                  <c:v>0.04903096670652958</c:v>
                </c:pt>
                <c:pt idx="139">
                  <c:v>0.0559272590664323</c:v>
                </c:pt>
              </c:numCache>
            </c:numRef>
          </c:yVal>
          <c:smooth val="0"/>
        </c:ser>
        <c:ser>
          <c:idx val="1"/>
          <c:order val="1"/>
          <c:tx>
            <c:v>Residual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'Full regression'!$A$30:$A$169</c:f>
              <c:numCache>
                <c:ptCount val="140"/>
                <c:pt idx="0">
                  <c:v>1970</c:v>
                </c:pt>
                <c:pt idx="1">
                  <c:v>1970.25</c:v>
                </c:pt>
                <c:pt idx="2">
                  <c:v>1970.5</c:v>
                </c:pt>
                <c:pt idx="3">
                  <c:v>1970.75</c:v>
                </c:pt>
                <c:pt idx="4">
                  <c:v>1971</c:v>
                </c:pt>
                <c:pt idx="5">
                  <c:v>1971.25</c:v>
                </c:pt>
                <c:pt idx="6">
                  <c:v>1971.5</c:v>
                </c:pt>
                <c:pt idx="7">
                  <c:v>1971.75</c:v>
                </c:pt>
                <c:pt idx="8">
                  <c:v>1972</c:v>
                </c:pt>
                <c:pt idx="9">
                  <c:v>1972.25</c:v>
                </c:pt>
                <c:pt idx="10">
                  <c:v>1972.5</c:v>
                </c:pt>
                <c:pt idx="11">
                  <c:v>1972.75</c:v>
                </c:pt>
                <c:pt idx="12">
                  <c:v>1973</c:v>
                </c:pt>
                <c:pt idx="13">
                  <c:v>1973.25</c:v>
                </c:pt>
                <c:pt idx="14">
                  <c:v>1973.5</c:v>
                </c:pt>
                <c:pt idx="15">
                  <c:v>1973.75</c:v>
                </c:pt>
                <c:pt idx="16">
                  <c:v>1974</c:v>
                </c:pt>
                <c:pt idx="17">
                  <c:v>1974.25</c:v>
                </c:pt>
                <c:pt idx="18">
                  <c:v>1974.5</c:v>
                </c:pt>
                <c:pt idx="19">
                  <c:v>1974.75</c:v>
                </c:pt>
                <c:pt idx="20">
                  <c:v>1975</c:v>
                </c:pt>
                <c:pt idx="21">
                  <c:v>1975.25</c:v>
                </c:pt>
                <c:pt idx="22">
                  <c:v>1975.5</c:v>
                </c:pt>
                <c:pt idx="23">
                  <c:v>1975.75</c:v>
                </c:pt>
                <c:pt idx="24">
                  <c:v>1976</c:v>
                </c:pt>
                <c:pt idx="25">
                  <c:v>1976.25</c:v>
                </c:pt>
                <c:pt idx="26">
                  <c:v>1976.5</c:v>
                </c:pt>
                <c:pt idx="27">
                  <c:v>1976.75</c:v>
                </c:pt>
                <c:pt idx="28">
                  <c:v>1977</c:v>
                </c:pt>
                <c:pt idx="29">
                  <c:v>1977.25</c:v>
                </c:pt>
                <c:pt idx="30">
                  <c:v>1977.5</c:v>
                </c:pt>
                <c:pt idx="31">
                  <c:v>1977.75</c:v>
                </c:pt>
                <c:pt idx="32">
                  <c:v>1978</c:v>
                </c:pt>
                <c:pt idx="33">
                  <c:v>1978.25</c:v>
                </c:pt>
                <c:pt idx="34">
                  <c:v>1978.5</c:v>
                </c:pt>
                <c:pt idx="35">
                  <c:v>1978.75</c:v>
                </c:pt>
                <c:pt idx="36">
                  <c:v>1979</c:v>
                </c:pt>
                <c:pt idx="37">
                  <c:v>1979.25</c:v>
                </c:pt>
                <c:pt idx="38">
                  <c:v>1979.5</c:v>
                </c:pt>
                <c:pt idx="39">
                  <c:v>1979.75</c:v>
                </c:pt>
                <c:pt idx="40">
                  <c:v>1980</c:v>
                </c:pt>
                <c:pt idx="41">
                  <c:v>1980.25</c:v>
                </c:pt>
                <c:pt idx="42">
                  <c:v>1980.5</c:v>
                </c:pt>
                <c:pt idx="43">
                  <c:v>1980.75</c:v>
                </c:pt>
                <c:pt idx="44">
                  <c:v>1981</c:v>
                </c:pt>
                <c:pt idx="45">
                  <c:v>1981.25</c:v>
                </c:pt>
                <c:pt idx="46">
                  <c:v>1981.5</c:v>
                </c:pt>
                <c:pt idx="47">
                  <c:v>1981.75</c:v>
                </c:pt>
                <c:pt idx="48">
                  <c:v>1982</c:v>
                </c:pt>
                <c:pt idx="49">
                  <c:v>1982.25</c:v>
                </c:pt>
                <c:pt idx="50">
                  <c:v>1982.5</c:v>
                </c:pt>
                <c:pt idx="51">
                  <c:v>1982.75</c:v>
                </c:pt>
                <c:pt idx="52">
                  <c:v>1983</c:v>
                </c:pt>
                <c:pt idx="53">
                  <c:v>1983.25</c:v>
                </c:pt>
                <c:pt idx="54">
                  <c:v>1983.5</c:v>
                </c:pt>
                <c:pt idx="55">
                  <c:v>1983.75</c:v>
                </c:pt>
                <c:pt idx="56">
                  <c:v>1984</c:v>
                </c:pt>
                <c:pt idx="57">
                  <c:v>1984.25</c:v>
                </c:pt>
                <c:pt idx="58">
                  <c:v>1984.5</c:v>
                </c:pt>
                <c:pt idx="59">
                  <c:v>1984.75</c:v>
                </c:pt>
                <c:pt idx="60">
                  <c:v>1985</c:v>
                </c:pt>
                <c:pt idx="61">
                  <c:v>1985.25</c:v>
                </c:pt>
                <c:pt idx="62">
                  <c:v>1985.5</c:v>
                </c:pt>
                <c:pt idx="63">
                  <c:v>1985.75</c:v>
                </c:pt>
                <c:pt idx="64">
                  <c:v>1986</c:v>
                </c:pt>
                <c:pt idx="65">
                  <c:v>1986.25</c:v>
                </c:pt>
                <c:pt idx="66">
                  <c:v>1986.5</c:v>
                </c:pt>
                <c:pt idx="67">
                  <c:v>1986.75</c:v>
                </c:pt>
                <c:pt idx="68">
                  <c:v>1987</c:v>
                </c:pt>
                <c:pt idx="69">
                  <c:v>1987.25</c:v>
                </c:pt>
                <c:pt idx="70">
                  <c:v>1987.5</c:v>
                </c:pt>
                <c:pt idx="71">
                  <c:v>1987.75</c:v>
                </c:pt>
                <c:pt idx="72">
                  <c:v>1988</c:v>
                </c:pt>
                <c:pt idx="73">
                  <c:v>1988.25</c:v>
                </c:pt>
                <c:pt idx="74">
                  <c:v>1988.5</c:v>
                </c:pt>
                <c:pt idx="75">
                  <c:v>1988.75</c:v>
                </c:pt>
                <c:pt idx="76">
                  <c:v>1989</c:v>
                </c:pt>
                <c:pt idx="77">
                  <c:v>1989.25</c:v>
                </c:pt>
                <c:pt idx="78">
                  <c:v>1989.5</c:v>
                </c:pt>
                <c:pt idx="79">
                  <c:v>1989.75</c:v>
                </c:pt>
                <c:pt idx="80">
                  <c:v>1990</c:v>
                </c:pt>
                <c:pt idx="81">
                  <c:v>1990.25</c:v>
                </c:pt>
                <c:pt idx="82">
                  <c:v>1990.5</c:v>
                </c:pt>
                <c:pt idx="83">
                  <c:v>1990.75</c:v>
                </c:pt>
                <c:pt idx="84">
                  <c:v>1991</c:v>
                </c:pt>
                <c:pt idx="85">
                  <c:v>1991.25</c:v>
                </c:pt>
                <c:pt idx="86">
                  <c:v>1991.5</c:v>
                </c:pt>
                <c:pt idx="87">
                  <c:v>1991.75</c:v>
                </c:pt>
                <c:pt idx="88">
                  <c:v>1992</c:v>
                </c:pt>
                <c:pt idx="89">
                  <c:v>1992.25</c:v>
                </c:pt>
                <c:pt idx="90">
                  <c:v>1992.5</c:v>
                </c:pt>
                <c:pt idx="91">
                  <c:v>1992.75</c:v>
                </c:pt>
                <c:pt idx="92">
                  <c:v>1993</c:v>
                </c:pt>
                <c:pt idx="93">
                  <c:v>1993.25</c:v>
                </c:pt>
                <c:pt idx="94">
                  <c:v>1993.5</c:v>
                </c:pt>
                <c:pt idx="95">
                  <c:v>1993.75</c:v>
                </c:pt>
                <c:pt idx="96">
                  <c:v>1994</c:v>
                </c:pt>
                <c:pt idx="97">
                  <c:v>1994.25</c:v>
                </c:pt>
                <c:pt idx="98">
                  <c:v>1994.5</c:v>
                </c:pt>
                <c:pt idx="99">
                  <c:v>1994.75</c:v>
                </c:pt>
                <c:pt idx="100">
                  <c:v>1995</c:v>
                </c:pt>
                <c:pt idx="101">
                  <c:v>1995.25</c:v>
                </c:pt>
                <c:pt idx="102">
                  <c:v>1995.5</c:v>
                </c:pt>
                <c:pt idx="103">
                  <c:v>1995.75</c:v>
                </c:pt>
                <c:pt idx="104">
                  <c:v>1996</c:v>
                </c:pt>
                <c:pt idx="105">
                  <c:v>1996.25</c:v>
                </c:pt>
                <c:pt idx="106">
                  <c:v>1996.5</c:v>
                </c:pt>
                <c:pt idx="107">
                  <c:v>1996.75</c:v>
                </c:pt>
                <c:pt idx="108">
                  <c:v>1997</c:v>
                </c:pt>
                <c:pt idx="109">
                  <c:v>1997.25</c:v>
                </c:pt>
                <c:pt idx="110">
                  <c:v>1997.5</c:v>
                </c:pt>
                <c:pt idx="111">
                  <c:v>1997.75</c:v>
                </c:pt>
                <c:pt idx="112">
                  <c:v>1998</c:v>
                </c:pt>
                <c:pt idx="113">
                  <c:v>1998.25</c:v>
                </c:pt>
                <c:pt idx="114">
                  <c:v>1998.5</c:v>
                </c:pt>
                <c:pt idx="115">
                  <c:v>1998.75</c:v>
                </c:pt>
                <c:pt idx="116">
                  <c:v>1999</c:v>
                </c:pt>
                <c:pt idx="117">
                  <c:v>1999.25</c:v>
                </c:pt>
                <c:pt idx="118">
                  <c:v>1999.5</c:v>
                </c:pt>
                <c:pt idx="119">
                  <c:v>1999.75</c:v>
                </c:pt>
                <c:pt idx="120">
                  <c:v>2000</c:v>
                </c:pt>
                <c:pt idx="121">
                  <c:v>2000.25</c:v>
                </c:pt>
                <c:pt idx="122">
                  <c:v>2000.5</c:v>
                </c:pt>
                <c:pt idx="123">
                  <c:v>2000.75</c:v>
                </c:pt>
                <c:pt idx="124">
                  <c:v>2001</c:v>
                </c:pt>
                <c:pt idx="125">
                  <c:v>2001.25</c:v>
                </c:pt>
                <c:pt idx="126">
                  <c:v>2001.5</c:v>
                </c:pt>
                <c:pt idx="127">
                  <c:v>2001.75</c:v>
                </c:pt>
                <c:pt idx="128">
                  <c:v>2002</c:v>
                </c:pt>
                <c:pt idx="129">
                  <c:v>2002.25</c:v>
                </c:pt>
                <c:pt idx="130">
                  <c:v>2002.5</c:v>
                </c:pt>
                <c:pt idx="131">
                  <c:v>2002.75</c:v>
                </c:pt>
                <c:pt idx="132">
                  <c:v>2003</c:v>
                </c:pt>
                <c:pt idx="133">
                  <c:v>2003.25</c:v>
                </c:pt>
                <c:pt idx="134">
                  <c:v>2003.5</c:v>
                </c:pt>
                <c:pt idx="135">
                  <c:v>2003.75</c:v>
                </c:pt>
                <c:pt idx="136">
                  <c:v>2004</c:v>
                </c:pt>
                <c:pt idx="137">
                  <c:v>2004.25</c:v>
                </c:pt>
                <c:pt idx="138">
                  <c:v>2004.5</c:v>
                </c:pt>
                <c:pt idx="139">
                  <c:v>2004.75</c:v>
                </c:pt>
              </c:numCache>
            </c:numRef>
          </c:xVal>
          <c:yVal>
            <c:numRef>
              <c:f>'Full regression'!$C$30:$C$169</c:f>
              <c:numCache>
                <c:ptCount val="140"/>
                <c:pt idx="0">
                  <c:v>0.008485632865384285</c:v>
                </c:pt>
                <c:pt idx="1">
                  <c:v>0.0020031774277107783</c:v>
                </c:pt>
                <c:pt idx="2">
                  <c:v>-0.0069620893554404595</c:v>
                </c:pt>
                <c:pt idx="3">
                  <c:v>-0.018195868102548154</c:v>
                </c:pt>
                <c:pt idx="4">
                  <c:v>-0.025694177456786108</c:v>
                </c:pt>
                <c:pt idx="5">
                  <c:v>-0.018251690544687102</c:v>
                </c:pt>
                <c:pt idx="6">
                  <c:v>-0.00676927408150093</c:v>
                </c:pt>
                <c:pt idx="7">
                  <c:v>-0.007665056925267338</c:v>
                </c:pt>
                <c:pt idx="8">
                  <c:v>-0.021337560576812978</c:v>
                </c:pt>
                <c:pt idx="9">
                  <c:v>-0.008987475385384122</c:v>
                </c:pt>
                <c:pt idx="10">
                  <c:v>-0.006330670809920974</c:v>
                </c:pt>
                <c:pt idx="11">
                  <c:v>-0.0038064760843604314</c:v>
                </c:pt>
                <c:pt idx="12">
                  <c:v>-0.0007046401946526476</c:v>
                </c:pt>
                <c:pt idx="13">
                  <c:v>0.002905420641780121</c:v>
                </c:pt>
                <c:pt idx="14">
                  <c:v>0.01898126977780451</c:v>
                </c:pt>
                <c:pt idx="15">
                  <c:v>0.0007926684453176125</c:v>
                </c:pt>
                <c:pt idx="16">
                  <c:v>-0.01603314909694184</c:v>
                </c:pt>
                <c:pt idx="17">
                  <c:v>-0.0026995519874978557</c:v>
                </c:pt>
                <c:pt idx="18">
                  <c:v>-0.00352919571940441</c:v>
                </c:pt>
                <c:pt idx="19">
                  <c:v>-0.03251937476563789</c:v>
                </c:pt>
                <c:pt idx="20">
                  <c:v>-0.05052831223307397</c:v>
                </c:pt>
                <c:pt idx="21">
                  <c:v>-0.04921437255139143</c:v>
                </c:pt>
                <c:pt idx="22">
                  <c:v>-0.03137008391319273</c:v>
                </c:pt>
                <c:pt idx="23">
                  <c:v>-0.032505475536567525</c:v>
                </c:pt>
                <c:pt idx="24">
                  <c:v>-0.029429450143911566</c:v>
                </c:pt>
                <c:pt idx="25">
                  <c:v>-0.02511683737381426</c:v>
                </c:pt>
                <c:pt idx="26">
                  <c:v>-0.020466062912491964</c:v>
                </c:pt>
                <c:pt idx="27">
                  <c:v>-0.020936157344548005</c:v>
                </c:pt>
                <c:pt idx="28">
                  <c:v>-0.034051034069993324</c:v>
                </c:pt>
                <c:pt idx="29">
                  <c:v>-0.030920516313418092</c:v>
                </c:pt>
                <c:pt idx="30">
                  <c:v>-0.021779437986077954</c:v>
                </c:pt>
                <c:pt idx="31">
                  <c:v>-0.017139308360259342</c:v>
                </c:pt>
                <c:pt idx="32">
                  <c:v>-0.012460227142557026</c:v>
                </c:pt>
                <c:pt idx="33">
                  <c:v>-0.014733417408786878</c:v>
                </c:pt>
                <c:pt idx="34">
                  <c:v>-0.014857591709156737</c:v>
                </c:pt>
                <c:pt idx="35">
                  <c:v>-0.003911755684165019</c:v>
                </c:pt>
                <c:pt idx="36">
                  <c:v>-0.009284061012183903</c:v>
                </c:pt>
                <c:pt idx="37">
                  <c:v>-0.015013545702076872</c:v>
                </c:pt>
                <c:pt idx="38">
                  <c:v>-0.013765749201816738</c:v>
                </c:pt>
                <c:pt idx="39">
                  <c:v>0.0014266400731401951</c:v>
                </c:pt>
                <c:pt idx="40">
                  <c:v>0.005332165499683017</c:v>
                </c:pt>
                <c:pt idx="41">
                  <c:v>-0.016508086311989356</c:v>
                </c:pt>
                <c:pt idx="42">
                  <c:v>-0.033339396963118495</c:v>
                </c:pt>
                <c:pt idx="43">
                  <c:v>0.030474464416382407</c:v>
                </c:pt>
                <c:pt idx="44">
                  <c:v>0.05192486866702499</c:v>
                </c:pt>
                <c:pt idx="45">
                  <c:v>0.07087545157110052</c:v>
                </c:pt>
                <c:pt idx="46">
                  <c:v>0.058891404637525915</c:v>
                </c:pt>
                <c:pt idx="47">
                  <c:v>0.03479010439958141</c:v>
                </c:pt>
                <c:pt idx="48">
                  <c:v>0.05667490961680398</c:v>
                </c:pt>
                <c:pt idx="49">
                  <c:v>0.0571349801538943</c:v>
                </c:pt>
                <c:pt idx="50">
                  <c:v>0.039637849991178184</c:v>
                </c:pt>
                <c:pt idx="51">
                  <c:v>0.031159861006268344</c:v>
                </c:pt>
                <c:pt idx="52">
                  <c:v>0.02685570689198654</c:v>
                </c:pt>
                <c:pt idx="53">
                  <c:v>0.03769175047096816</c:v>
                </c:pt>
                <c:pt idx="54">
                  <c:v>0.0423130599943666</c:v>
                </c:pt>
                <c:pt idx="55">
                  <c:v>0.03423939814914642</c:v>
                </c:pt>
                <c:pt idx="56">
                  <c:v>0.028351732969006824</c:v>
                </c:pt>
                <c:pt idx="57">
                  <c:v>0.041864864455280065</c:v>
                </c:pt>
                <c:pt idx="58">
                  <c:v>0.05060869982633194</c:v>
                </c:pt>
                <c:pt idx="59">
                  <c:v>0.03130097253151911</c:v>
                </c:pt>
                <c:pt idx="60">
                  <c:v>0.025463801207251113</c:v>
                </c:pt>
                <c:pt idx="61">
                  <c:v>0.020951798696514028</c:v>
                </c:pt>
                <c:pt idx="62">
                  <c:v>0.02427368955871624</c:v>
                </c:pt>
                <c:pt idx="63">
                  <c:v>0.021956286265387363</c:v>
                </c:pt>
                <c:pt idx="64">
                  <c:v>0.03228902658872038</c:v>
                </c:pt>
                <c:pt idx="65">
                  <c:v>0.026171541028404376</c:v>
                </c:pt>
                <c:pt idx="66">
                  <c:v>0.019159500438148146</c:v>
                </c:pt>
                <c:pt idx="67">
                  <c:v>0.024214577338682215</c:v>
                </c:pt>
                <c:pt idx="68">
                  <c:v>0.010517381885668704</c:v>
                </c:pt>
                <c:pt idx="69">
                  <c:v>0.007685851659096292</c:v>
                </c:pt>
                <c:pt idx="70">
                  <c:v>0.005471753551746186</c:v>
                </c:pt>
                <c:pt idx="71">
                  <c:v>0.006026096915767526</c:v>
                </c:pt>
                <c:pt idx="72">
                  <c:v>0.0073885597337062375</c:v>
                </c:pt>
                <c:pt idx="73">
                  <c:v>0.011421539655578662</c:v>
                </c:pt>
                <c:pt idx="74">
                  <c:v>0.017862530037191834</c:v>
                </c:pt>
                <c:pt idx="75">
                  <c:v>0.02109253057174805</c:v>
                </c:pt>
                <c:pt idx="76">
                  <c:v>0.02707269830649635</c:v>
                </c:pt>
                <c:pt idx="77">
                  <c:v>0.02767151909103581</c:v>
                </c:pt>
                <c:pt idx="78">
                  <c:v>0.027083923902900334</c:v>
                </c:pt>
                <c:pt idx="79">
                  <c:v>0.02060651236057673</c:v>
                </c:pt>
                <c:pt idx="80">
                  <c:v>0.012341943345203332</c:v>
                </c:pt>
                <c:pt idx="81">
                  <c:v>0.016628297103269477</c:v>
                </c:pt>
                <c:pt idx="82">
                  <c:v>0.0036533650206590496</c:v>
                </c:pt>
                <c:pt idx="83">
                  <c:v>-0.0016344476003389008</c:v>
                </c:pt>
                <c:pt idx="84">
                  <c:v>-0.0037293939711067203</c:v>
                </c:pt>
                <c:pt idx="85">
                  <c:v>-0.008369568785654716</c:v>
                </c:pt>
                <c:pt idx="86">
                  <c:v>-0.00025957987593881737</c:v>
                </c:pt>
                <c:pt idx="87">
                  <c:v>-0.005264854611126232</c:v>
                </c:pt>
                <c:pt idx="88">
                  <c:v>-0.014747200010253203</c:v>
                </c:pt>
                <c:pt idx="89">
                  <c:v>-0.01578409477164005</c:v>
                </c:pt>
                <c:pt idx="90">
                  <c:v>-0.020636533543052678</c:v>
                </c:pt>
                <c:pt idx="91">
                  <c:v>-0.022486834760982087</c:v>
                </c:pt>
                <c:pt idx="92">
                  <c:v>-0.023028469843543738</c:v>
                </c:pt>
                <c:pt idx="93">
                  <c:v>-0.023297072292288674</c:v>
                </c:pt>
                <c:pt idx="94">
                  <c:v>-0.020872188170655247</c:v>
                </c:pt>
                <c:pt idx="95">
                  <c:v>-0.021739183586012144</c:v>
                </c:pt>
                <c:pt idx="96">
                  <c:v>-0.018130869610037112</c:v>
                </c:pt>
                <c:pt idx="97">
                  <c:v>-0.009421809309333853</c:v>
                </c:pt>
                <c:pt idx="98">
                  <c:v>-0.007748054818219288</c:v>
                </c:pt>
                <c:pt idx="99">
                  <c:v>0.0021271355833345426</c:v>
                </c:pt>
                <c:pt idx="100">
                  <c:v>0.006912614243343933</c:v>
                </c:pt>
                <c:pt idx="101">
                  <c:v>0.00681011667200096</c:v>
                </c:pt>
                <c:pt idx="102">
                  <c:v>0.00856523487150878</c:v>
                </c:pt>
                <c:pt idx="103">
                  <c:v>0.00790192489330619</c:v>
                </c:pt>
                <c:pt idx="104">
                  <c:v>0.001829642984184053</c:v>
                </c:pt>
                <c:pt idx="105">
                  <c:v>0.0010703406587229125</c:v>
                </c:pt>
                <c:pt idx="106">
                  <c:v>0.00026046721785522725</c:v>
                </c:pt>
                <c:pt idx="107">
                  <c:v>-0.0028772468033737425</c:v>
                </c:pt>
                <c:pt idx="108">
                  <c:v>0.001967895115510168</c:v>
                </c:pt>
                <c:pt idx="109">
                  <c:v>0.00888493674541057</c:v>
                </c:pt>
                <c:pt idx="110">
                  <c:v>0.009222046544533735</c:v>
                </c:pt>
                <c:pt idx="111">
                  <c:v>0.013083703071369378</c:v>
                </c:pt>
                <c:pt idx="112">
                  <c:v>0.015845070533217084</c:v>
                </c:pt>
                <c:pt idx="113">
                  <c:v>0.013615066509171027</c:v>
                </c:pt>
                <c:pt idx="114">
                  <c:v>0.015594508768429771</c:v>
                </c:pt>
                <c:pt idx="115">
                  <c:v>0.007617260138990611</c:v>
                </c:pt>
                <c:pt idx="116">
                  <c:v>0.0053625618828224905</c:v>
                </c:pt>
                <c:pt idx="117">
                  <c:v>0.0035751266361951917</c:v>
                </c:pt>
                <c:pt idx="118">
                  <c:v>0.001816816865332735</c:v>
                </c:pt>
                <c:pt idx="119">
                  <c:v>0.003840192591234075</c:v>
                </c:pt>
                <c:pt idx="120">
                  <c:v>-0.0013321575211007047</c:v>
                </c:pt>
                <c:pt idx="121">
                  <c:v>0.005047890658567505</c:v>
                </c:pt>
                <c:pt idx="122">
                  <c:v>0.009406389078383433</c:v>
                </c:pt>
                <c:pt idx="123">
                  <c:v>0.008977621705681185</c:v>
                </c:pt>
                <c:pt idx="124">
                  <c:v>0.003473017114177211</c:v>
                </c:pt>
                <c:pt idx="125">
                  <c:v>-0.011525730234835996</c:v>
                </c:pt>
                <c:pt idx="126">
                  <c:v>-0.014945367998399857</c:v>
                </c:pt>
                <c:pt idx="127">
                  <c:v>-0.02038988655033323</c:v>
                </c:pt>
                <c:pt idx="128">
                  <c:v>-0.023388061848023542</c:v>
                </c:pt>
                <c:pt idx="129">
                  <c:v>-0.020053254897400702</c:v>
                </c:pt>
                <c:pt idx="130">
                  <c:v>-0.024224473730213122</c:v>
                </c:pt>
                <c:pt idx="131">
                  <c:v>-0.034626503437595574</c:v>
                </c:pt>
                <c:pt idx="132">
                  <c:v>-0.041869442981203486</c:v>
                </c:pt>
                <c:pt idx="133">
                  <c:v>-0.03415323918109004</c:v>
                </c:pt>
                <c:pt idx="134">
                  <c:v>-0.03780166600842947</c:v>
                </c:pt>
                <c:pt idx="135">
                  <c:v>-0.03433385524991777</c:v>
                </c:pt>
                <c:pt idx="136">
                  <c:v>-0.03310167801394718</c:v>
                </c:pt>
                <c:pt idx="137">
                  <c:v>-0.044814616407824186</c:v>
                </c:pt>
                <c:pt idx="138">
                  <c:v>-0.03469763337319624</c:v>
                </c:pt>
                <c:pt idx="139">
                  <c:v>-0.036427259066432294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'Full regression'!$A$30:$A$169</c:f>
              <c:numCache>
                <c:ptCount val="140"/>
                <c:pt idx="0">
                  <c:v>1970</c:v>
                </c:pt>
                <c:pt idx="1">
                  <c:v>1970.25</c:v>
                </c:pt>
                <c:pt idx="2">
                  <c:v>1970.5</c:v>
                </c:pt>
                <c:pt idx="3">
                  <c:v>1970.75</c:v>
                </c:pt>
                <c:pt idx="4">
                  <c:v>1971</c:v>
                </c:pt>
                <c:pt idx="5">
                  <c:v>1971.25</c:v>
                </c:pt>
                <c:pt idx="6">
                  <c:v>1971.5</c:v>
                </c:pt>
                <c:pt idx="7">
                  <c:v>1971.75</c:v>
                </c:pt>
                <c:pt idx="8">
                  <c:v>1972</c:v>
                </c:pt>
                <c:pt idx="9">
                  <c:v>1972.25</c:v>
                </c:pt>
                <c:pt idx="10">
                  <c:v>1972.5</c:v>
                </c:pt>
                <c:pt idx="11">
                  <c:v>1972.75</c:v>
                </c:pt>
                <c:pt idx="12">
                  <c:v>1973</c:v>
                </c:pt>
                <c:pt idx="13">
                  <c:v>1973.25</c:v>
                </c:pt>
                <c:pt idx="14">
                  <c:v>1973.5</c:v>
                </c:pt>
                <c:pt idx="15">
                  <c:v>1973.75</c:v>
                </c:pt>
                <c:pt idx="16">
                  <c:v>1974</c:v>
                </c:pt>
                <c:pt idx="17">
                  <c:v>1974.25</c:v>
                </c:pt>
                <c:pt idx="18">
                  <c:v>1974.5</c:v>
                </c:pt>
                <c:pt idx="19">
                  <c:v>1974.75</c:v>
                </c:pt>
                <c:pt idx="20">
                  <c:v>1975</c:v>
                </c:pt>
                <c:pt idx="21">
                  <c:v>1975.25</c:v>
                </c:pt>
                <c:pt idx="22">
                  <c:v>1975.5</c:v>
                </c:pt>
                <c:pt idx="23">
                  <c:v>1975.75</c:v>
                </c:pt>
                <c:pt idx="24">
                  <c:v>1976</c:v>
                </c:pt>
                <c:pt idx="25">
                  <c:v>1976.25</c:v>
                </c:pt>
                <c:pt idx="26">
                  <c:v>1976.5</c:v>
                </c:pt>
                <c:pt idx="27">
                  <c:v>1976.75</c:v>
                </c:pt>
                <c:pt idx="28">
                  <c:v>1977</c:v>
                </c:pt>
                <c:pt idx="29">
                  <c:v>1977.25</c:v>
                </c:pt>
                <c:pt idx="30">
                  <c:v>1977.5</c:v>
                </c:pt>
                <c:pt idx="31">
                  <c:v>1977.75</c:v>
                </c:pt>
                <c:pt idx="32">
                  <c:v>1978</c:v>
                </c:pt>
                <c:pt idx="33">
                  <c:v>1978.25</c:v>
                </c:pt>
                <c:pt idx="34">
                  <c:v>1978.5</c:v>
                </c:pt>
                <c:pt idx="35">
                  <c:v>1978.75</c:v>
                </c:pt>
                <c:pt idx="36">
                  <c:v>1979</c:v>
                </c:pt>
                <c:pt idx="37">
                  <c:v>1979.25</c:v>
                </c:pt>
                <c:pt idx="38">
                  <c:v>1979.5</c:v>
                </c:pt>
                <c:pt idx="39">
                  <c:v>1979.75</c:v>
                </c:pt>
                <c:pt idx="40">
                  <c:v>1980</c:v>
                </c:pt>
                <c:pt idx="41">
                  <c:v>1980.25</c:v>
                </c:pt>
                <c:pt idx="42">
                  <c:v>1980.5</c:v>
                </c:pt>
                <c:pt idx="43">
                  <c:v>1980.75</c:v>
                </c:pt>
                <c:pt idx="44">
                  <c:v>1981</c:v>
                </c:pt>
                <c:pt idx="45">
                  <c:v>1981.25</c:v>
                </c:pt>
                <c:pt idx="46">
                  <c:v>1981.5</c:v>
                </c:pt>
                <c:pt idx="47">
                  <c:v>1981.75</c:v>
                </c:pt>
                <c:pt idx="48">
                  <c:v>1982</c:v>
                </c:pt>
                <c:pt idx="49">
                  <c:v>1982.25</c:v>
                </c:pt>
                <c:pt idx="50">
                  <c:v>1982.5</c:v>
                </c:pt>
                <c:pt idx="51">
                  <c:v>1982.75</c:v>
                </c:pt>
                <c:pt idx="52">
                  <c:v>1983</c:v>
                </c:pt>
                <c:pt idx="53">
                  <c:v>1983.25</c:v>
                </c:pt>
                <c:pt idx="54">
                  <c:v>1983.5</c:v>
                </c:pt>
                <c:pt idx="55">
                  <c:v>1983.75</c:v>
                </c:pt>
                <c:pt idx="56">
                  <c:v>1984</c:v>
                </c:pt>
                <c:pt idx="57">
                  <c:v>1984.25</c:v>
                </c:pt>
                <c:pt idx="58">
                  <c:v>1984.5</c:v>
                </c:pt>
                <c:pt idx="59">
                  <c:v>1984.75</c:v>
                </c:pt>
                <c:pt idx="60">
                  <c:v>1985</c:v>
                </c:pt>
                <c:pt idx="61">
                  <c:v>1985.25</c:v>
                </c:pt>
                <c:pt idx="62">
                  <c:v>1985.5</c:v>
                </c:pt>
                <c:pt idx="63">
                  <c:v>1985.75</c:v>
                </c:pt>
                <c:pt idx="64">
                  <c:v>1986</c:v>
                </c:pt>
                <c:pt idx="65">
                  <c:v>1986.25</c:v>
                </c:pt>
                <c:pt idx="66">
                  <c:v>1986.5</c:v>
                </c:pt>
                <c:pt idx="67">
                  <c:v>1986.75</c:v>
                </c:pt>
                <c:pt idx="68">
                  <c:v>1987</c:v>
                </c:pt>
                <c:pt idx="69">
                  <c:v>1987.25</c:v>
                </c:pt>
                <c:pt idx="70">
                  <c:v>1987.5</c:v>
                </c:pt>
                <c:pt idx="71">
                  <c:v>1987.75</c:v>
                </c:pt>
                <c:pt idx="72">
                  <c:v>1988</c:v>
                </c:pt>
                <c:pt idx="73">
                  <c:v>1988.25</c:v>
                </c:pt>
                <c:pt idx="74">
                  <c:v>1988.5</c:v>
                </c:pt>
                <c:pt idx="75">
                  <c:v>1988.75</c:v>
                </c:pt>
                <c:pt idx="76">
                  <c:v>1989</c:v>
                </c:pt>
                <c:pt idx="77">
                  <c:v>1989.25</c:v>
                </c:pt>
                <c:pt idx="78">
                  <c:v>1989.5</c:v>
                </c:pt>
                <c:pt idx="79">
                  <c:v>1989.75</c:v>
                </c:pt>
                <c:pt idx="80">
                  <c:v>1990</c:v>
                </c:pt>
                <c:pt idx="81">
                  <c:v>1990.25</c:v>
                </c:pt>
                <c:pt idx="82">
                  <c:v>1990.5</c:v>
                </c:pt>
                <c:pt idx="83">
                  <c:v>1990.75</c:v>
                </c:pt>
                <c:pt idx="84">
                  <c:v>1991</c:v>
                </c:pt>
                <c:pt idx="85">
                  <c:v>1991.25</c:v>
                </c:pt>
                <c:pt idx="86">
                  <c:v>1991.5</c:v>
                </c:pt>
                <c:pt idx="87">
                  <c:v>1991.75</c:v>
                </c:pt>
                <c:pt idx="88">
                  <c:v>1992</c:v>
                </c:pt>
                <c:pt idx="89">
                  <c:v>1992.25</c:v>
                </c:pt>
                <c:pt idx="90">
                  <c:v>1992.5</c:v>
                </c:pt>
                <c:pt idx="91">
                  <c:v>1992.75</c:v>
                </c:pt>
                <c:pt idx="92">
                  <c:v>1993</c:v>
                </c:pt>
                <c:pt idx="93">
                  <c:v>1993.25</c:v>
                </c:pt>
                <c:pt idx="94">
                  <c:v>1993.5</c:v>
                </c:pt>
                <c:pt idx="95">
                  <c:v>1993.75</c:v>
                </c:pt>
                <c:pt idx="96">
                  <c:v>1994</c:v>
                </c:pt>
                <c:pt idx="97">
                  <c:v>1994.25</c:v>
                </c:pt>
                <c:pt idx="98">
                  <c:v>1994.5</c:v>
                </c:pt>
                <c:pt idx="99">
                  <c:v>1994.75</c:v>
                </c:pt>
                <c:pt idx="100">
                  <c:v>1995</c:v>
                </c:pt>
                <c:pt idx="101">
                  <c:v>1995.25</c:v>
                </c:pt>
                <c:pt idx="102">
                  <c:v>1995.5</c:v>
                </c:pt>
                <c:pt idx="103">
                  <c:v>1995.75</c:v>
                </c:pt>
                <c:pt idx="104">
                  <c:v>1996</c:v>
                </c:pt>
                <c:pt idx="105">
                  <c:v>1996.25</c:v>
                </c:pt>
                <c:pt idx="106">
                  <c:v>1996.5</c:v>
                </c:pt>
                <c:pt idx="107">
                  <c:v>1996.75</c:v>
                </c:pt>
                <c:pt idx="108">
                  <c:v>1997</c:v>
                </c:pt>
                <c:pt idx="109">
                  <c:v>1997.25</c:v>
                </c:pt>
                <c:pt idx="110">
                  <c:v>1997.5</c:v>
                </c:pt>
                <c:pt idx="111">
                  <c:v>1997.75</c:v>
                </c:pt>
                <c:pt idx="112">
                  <c:v>1998</c:v>
                </c:pt>
                <c:pt idx="113">
                  <c:v>1998.25</c:v>
                </c:pt>
                <c:pt idx="114">
                  <c:v>1998.5</c:v>
                </c:pt>
                <c:pt idx="115">
                  <c:v>1998.75</c:v>
                </c:pt>
                <c:pt idx="116">
                  <c:v>1999</c:v>
                </c:pt>
                <c:pt idx="117">
                  <c:v>1999.25</c:v>
                </c:pt>
                <c:pt idx="118">
                  <c:v>1999.5</c:v>
                </c:pt>
                <c:pt idx="119">
                  <c:v>1999.75</c:v>
                </c:pt>
                <c:pt idx="120">
                  <c:v>2000</c:v>
                </c:pt>
                <c:pt idx="121">
                  <c:v>2000.25</c:v>
                </c:pt>
                <c:pt idx="122">
                  <c:v>2000.5</c:v>
                </c:pt>
                <c:pt idx="123">
                  <c:v>2000.75</c:v>
                </c:pt>
                <c:pt idx="124">
                  <c:v>2001</c:v>
                </c:pt>
                <c:pt idx="125">
                  <c:v>2001.25</c:v>
                </c:pt>
                <c:pt idx="126">
                  <c:v>2001.5</c:v>
                </c:pt>
                <c:pt idx="127">
                  <c:v>2001.75</c:v>
                </c:pt>
                <c:pt idx="128">
                  <c:v>2002</c:v>
                </c:pt>
                <c:pt idx="129">
                  <c:v>2002.25</c:v>
                </c:pt>
                <c:pt idx="130">
                  <c:v>2002.5</c:v>
                </c:pt>
                <c:pt idx="131">
                  <c:v>2002.75</c:v>
                </c:pt>
                <c:pt idx="132">
                  <c:v>2003</c:v>
                </c:pt>
                <c:pt idx="133">
                  <c:v>2003.25</c:v>
                </c:pt>
                <c:pt idx="134">
                  <c:v>2003.5</c:v>
                </c:pt>
                <c:pt idx="135">
                  <c:v>2003.75</c:v>
                </c:pt>
                <c:pt idx="136">
                  <c:v>2004</c:v>
                </c:pt>
                <c:pt idx="137">
                  <c:v>2004.25</c:v>
                </c:pt>
                <c:pt idx="138">
                  <c:v>2004.5</c:v>
                </c:pt>
                <c:pt idx="139">
                  <c:v>2004.75</c:v>
                </c:pt>
              </c:numCache>
            </c:numRef>
          </c:xVal>
          <c:yVal>
            <c:numRef>
              <c:f>'Full regression'!$D$30:$D$169</c:f>
              <c:numCache>
                <c:ptCount val="140"/>
                <c:pt idx="0">
                  <c:v>0.08573333333333333</c:v>
                </c:pt>
                <c:pt idx="1">
                  <c:v>0.0788</c:v>
                </c:pt>
                <c:pt idx="2">
                  <c:v>0.06703333333333333</c:v>
                </c:pt>
                <c:pt idx="3">
                  <c:v>0.05566666666666667</c:v>
                </c:pt>
                <c:pt idx="4">
                  <c:v>0.038566666666666666</c:v>
                </c:pt>
                <c:pt idx="5">
                  <c:v>0.04563333333333333</c:v>
                </c:pt>
                <c:pt idx="6">
                  <c:v>0.05473333333333333</c:v>
                </c:pt>
                <c:pt idx="7">
                  <c:v>0.0475</c:v>
                </c:pt>
                <c:pt idx="8">
                  <c:v>0.03540000000000001</c:v>
                </c:pt>
                <c:pt idx="9">
                  <c:v>0.043</c:v>
                </c:pt>
                <c:pt idx="10">
                  <c:v>0.04739999999999999</c:v>
                </c:pt>
                <c:pt idx="11">
                  <c:v>0.05143333333333334</c:v>
                </c:pt>
                <c:pt idx="12">
                  <c:v>0.06536666666666666</c:v>
                </c:pt>
                <c:pt idx="13">
                  <c:v>0.07816666666666668</c:v>
                </c:pt>
                <c:pt idx="14">
                  <c:v>0.1056</c:v>
                </c:pt>
                <c:pt idx="15">
                  <c:v>0.09996666666666666</c:v>
                </c:pt>
                <c:pt idx="16">
                  <c:v>0.09323333333333332</c:v>
                </c:pt>
                <c:pt idx="17">
                  <c:v>0.1125</c:v>
                </c:pt>
                <c:pt idx="18">
                  <c:v>0.12089999999999998</c:v>
                </c:pt>
                <c:pt idx="19">
                  <c:v>0.09346666666666666</c:v>
                </c:pt>
                <c:pt idx="20">
                  <c:v>0.06303333333333333</c:v>
                </c:pt>
                <c:pt idx="21">
                  <c:v>0.054200000000000005</c:v>
                </c:pt>
                <c:pt idx="22">
                  <c:v>0.061599999999999995</c:v>
                </c:pt>
                <c:pt idx="23">
                  <c:v>0.05413333333333333</c:v>
                </c:pt>
                <c:pt idx="24">
                  <c:v>0.04826666666666667</c:v>
                </c:pt>
                <c:pt idx="25">
                  <c:v>0.05196666666666666</c:v>
                </c:pt>
                <c:pt idx="26">
                  <c:v>0.05283333333333333</c:v>
                </c:pt>
                <c:pt idx="27">
                  <c:v>0.04873333333333333</c:v>
                </c:pt>
                <c:pt idx="28">
                  <c:v>0.0466</c:v>
                </c:pt>
                <c:pt idx="29">
                  <c:v>0.05156666666666666</c:v>
                </c:pt>
                <c:pt idx="30">
                  <c:v>0.0582</c:v>
                </c:pt>
                <c:pt idx="31">
                  <c:v>0.06513333333333332</c:v>
                </c:pt>
                <c:pt idx="32">
                  <c:v>0.06756666666666666</c:v>
                </c:pt>
                <c:pt idx="33">
                  <c:v>0.07283333333333335</c:v>
                </c:pt>
                <c:pt idx="34">
                  <c:v>0.081</c:v>
                </c:pt>
                <c:pt idx="35">
                  <c:v>0.09583333333333334</c:v>
                </c:pt>
                <c:pt idx="36">
                  <c:v>0.10073333333333334</c:v>
                </c:pt>
                <c:pt idx="37">
                  <c:v>0.1018</c:v>
                </c:pt>
                <c:pt idx="38">
                  <c:v>0.10946666666666667</c:v>
                </c:pt>
                <c:pt idx="39">
                  <c:v>0.13576666666666667</c:v>
                </c:pt>
                <c:pt idx="40">
                  <c:v>0.15046666666666667</c:v>
                </c:pt>
                <c:pt idx="41">
                  <c:v>0.12686666666666668</c:v>
                </c:pt>
                <c:pt idx="42">
                  <c:v>0.09836666666666666</c:v>
                </c:pt>
                <c:pt idx="43">
                  <c:v>0.15853333333333333</c:v>
                </c:pt>
                <c:pt idx="44">
                  <c:v>0.16569999999999996</c:v>
                </c:pt>
                <c:pt idx="45">
                  <c:v>0.1778</c:v>
                </c:pt>
                <c:pt idx="46">
                  <c:v>0.17576666666666665</c:v>
                </c:pt>
                <c:pt idx="47">
                  <c:v>0.13586666666666666</c:v>
                </c:pt>
                <c:pt idx="48">
                  <c:v>0.14226666666666665</c:v>
                </c:pt>
                <c:pt idx="49">
                  <c:v>0.14513333333333334</c:v>
                </c:pt>
                <c:pt idx="50">
                  <c:v>0.11006666666666667</c:v>
                </c:pt>
                <c:pt idx="51">
                  <c:v>0.09286666666666667</c:v>
                </c:pt>
                <c:pt idx="52">
                  <c:v>0.08653333333333332</c:v>
                </c:pt>
                <c:pt idx="53">
                  <c:v>0.08803333333333332</c:v>
                </c:pt>
                <c:pt idx="54">
                  <c:v>0.09459999999999999</c:v>
                </c:pt>
                <c:pt idx="55">
                  <c:v>0.0943</c:v>
                </c:pt>
                <c:pt idx="56">
                  <c:v>0.09686666666666666</c:v>
                </c:pt>
                <c:pt idx="57">
                  <c:v>0.10556666666666667</c:v>
                </c:pt>
                <c:pt idx="58">
                  <c:v>0.1139</c:v>
                </c:pt>
                <c:pt idx="59">
                  <c:v>0.09266666666666667</c:v>
                </c:pt>
                <c:pt idx="60">
                  <c:v>0.08476666666666667</c:v>
                </c:pt>
                <c:pt idx="61">
                  <c:v>0.07923333333333332</c:v>
                </c:pt>
                <c:pt idx="62">
                  <c:v>0.07900000000000001</c:v>
                </c:pt>
                <c:pt idx="63">
                  <c:v>0.08103333333333333</c:v>
                </c:pt>
                <c:pt idx="64">
                  <c:v>0.07826666666666666</c:v>
                </c:pt>
                <c:pt idx="65">
                  <c:v>0.06919999999999998</c:v>
                </c:pt>
                <c:pt idx="66">
                  <c:v>0.06206666666666667</c:v>
                </c:pt>
                <c:pt idx="67">
                  <c:v>0.06266666666666666</c:v>
                </c:pt>
                <c:pt idx="68">
                  <c:v>0.0622</c:v>
                </c:pt>
                <c:pt idx="69">
                  <c:v>0.06649999999999999</c:v>
                </c:pt>
                <c:pt idx="70">
                  <c:v>0.06843333333333333</c:v>
                </c:pt>
                <c:pt idx="71">
                  <c:v>0.06916666666666667</c:v>
                </c:pt>
                <c:pt idx="72">
                  <c:v>0.06663333333333334</c:v>
                </c:pt>
                <c:pt idx="73">
                  <c:v>0.07156666666666667</c:v>
                </c:pt>
                <c:pt idx="74">
                  <c:v>0.07983333333333334</c:v>
                </c:pt>
                <c:pt idx="75">
                  <c:v>0.08469999999999998</c:v>
                </c:pt>
                <c:pt idx="76">
                  <c:v>0.09443333333333333</c:v>
                </c:pt>
                <c:pt idx="77">
                  <c:v>0.09726666666666667</c:v>
                </c:pt>
                <c:pt idx="78">
                  <c:v>0.09083333333333334</c:v>
                </c:pt>
                <c:pt idx="79">
                  <c:v>0.08613333333333334</c:v>
                </c:pt>
                <c:pt idx="80">
                  <c:v>0.0825</c:v>
                </c:pt>
                <c:pt idx="81">
                  <c:v>0.08243333333333332</c:v>
                </c:pt>
                <c:pt idx="82">
                  <c:v>0.0816</c:v>
                </c:pt>
                <c:pt idx="83">
                  <c:v>0.07743333333333333</c:v>
                </c:pt>
                <c:pt idx="84">
                  <c:v>0.06426666666666667</c:v>
                </c:pt>
                <c:pt idx="85">
                  <c:v>0.05863333333333334</c:v>
                </c:pt>
                <c:pt idx="86">
                  <c:v>0.056433333333333335</c:v>
                </c:pt>
                <c:pt idx="87">
                  <c:v>0.04816666666666666</c:v>
                </c:pt>
                <c:pt idx="88">
                  <c:v>0.040233333333333336</c:v>
                </c:pt>
                <c:pt idx="89">
                  <c:v>0.0377</c:v>
                </c:pt>
                <c:pt idx="90">
                  <c:v>0.03256666666666666</c:v>
                </c:pt>
                <c:pt idx="91">
                  <c:v>0.030366666666666667</c:v>
                </c:pt>
                <c:pt idx="92">
                  <c:v>0.030399999999999996</c:v>
                </c:pt>
                <c:pt idx="93">
                  <c:v>0.03</c:v>
                </c:pt>
                <c:pt idx="94">
                  <c:v>0.030600000000000002</c:v>
                </c:pt>
                <c:pt idx="95">
                  <c:v>0.029899999999999996</c:v>
                </c:pt>
                <c:pt idx="96">
                  <c:v>0.03213333333333333</c:v>
                </c:pt>
                <c:pt idx="97">
                  <c:v>0.0394</c:v>
                </c:pt>
                <c:pt idx="98">
                  <c:v>0.04486666666666667</c:v>
                </c:pt>
                <c:pt idx="99">
                  <c:v>0.051666666666666666</c:v>
                </c:pt>
                <c:pt idx="100">
                  <c:v>0.0581</c:v>
                </c:pt>
                <c:pt idx="101">
                  <c:v>0.0602</c:v>
                </c:pt>
                <c:pt idx="102">
                  <c:v>0.057966666666666666</c:v>
                </c:pt>
                <c:pt idx="103">
                  <c:v>0.05719999999999999</c:v>
                </c:pt>
                <c:pt idx="104">
                  <c:v>0.05363333333333333</c:v>
                </c:pt>
                <c:pt idx="105">
                  <c:v>0.05243333333333333</c:v>
                </c:pt>
                <c:pt idx="106">
                  <c:v>0.05306666666666668</c:v>
                </c:pt>
                <c:pt idx="107">
                  <c:v>0.0528</c:v>
                </c:pt>
                <c:pt idx="108">
                  <c:v>0.05276666666666667</c:v>
                </c:pt>
                <c:pt idx="109">
                  <c:v>0.055233333333333336</c:v>
                </c:pt>
                <c:pt idx="110">
                  <c:v>0.055333333333333325</c:v>
                </c:pt>
                <c:pt idx="111">
                  <c:v>0.05506666666666667</c:v>
                </c:pt>
                <c:pt idx="112">
                  <c:v>0.055200000000000006</c:v>
                </c:pt>
                <c:pt idx="113">
                  <c:v>0.055</c:v>
                </c:pt>
                <c:pt idx="114">
                  <c:v>0.05533333333333334</c:v>
                </c:pt>
                <c:pt idx="115">
                  <c:v>0.048600000000000004</c:v>
                </c:pt>
                <c:pt idx="116">
                  <c:v>0.04733333333333333</c:v>
                </c:pt>
                <c:pt idx="117">
                  <c:v>0.04746666666666667</c:v>
                </c:pt>
                <c:pt idx="118">
                  <c:v>0.05093333333333334</c:v>
                </c:pt>
                <c:pt idx="119">
                  <c:v>0.05306666666666668</c:v>
                </c:pt>
                <c:pt idx="120">
                  <c:v>0.05676666666666667</c:v>
                </c:pt>
                <c:pt idx="121">
                  <c:v>0.06273333333333334</c:v>
                </c:pt>
                <c:pt idx="122">
                  <c:v>0.0652</c:v>
                </c:pt>
                <c:pt idx="123">
                  <c:v>0.06473333333333334</c:v>
                </c:pt>
                <c:pt idx="124">
                  <c:v>0.055933333333333335</c:v>
                </c:pt>
                <c:pt idx="125">
                  <c:v>0.04326666666666667</c:v>
                </c:pt>
                <c:pt idx="126">
                  <c:v>0.03496666666666667</c:v>
                </c:pt>
                <c:pt idx="127">
                  <c:v>0.021333333333333333</c:v>
                </c:pt>
                <c:pt idx="128">
                  <c:v>0.017333333333333333</c:v>
                </c:pt>
                <c:pt idx="129">
                  <c:v>0.0175</c:v>
                </c:pt>
                <c:pt idx="130">
                  <c:v>0.0174</c:v>
                </c:pt>
                <c:pt idx="131">
                  <c:v>0.014433333333333333</c:v>
                </c:pt>
                <c:pt idx="132">
                  <c:v>0.0125</c:v>
                </c:pt>
                <c:pt idx="133">
                  <c:v>0.012466666666666668</c:v>
                </c:pt>
                <c:pt idx="134">
                  <c:v>0.010166666666666666</c:v>
                </c:pt>
                <c:pt idx="135">
                  <c:v>0.009966666666666665</c:v>
                </c:pt>
                <c:pt idx="136">
                  <c:v>0.010033333333333332</c:v>
                </c:pt>
                <c:pt idx="137">
                  <c:v>0.0101</c:v>
                </c:pt>
                <c:pt idx="138">
                  <c:v>0.014333333333333333</c:v>
                </c:pt>
                <c:pt idx="139">
                  <c:v>0.0195</c:v>
                </c:pt>
              </c:numCache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crossBetween val="midCat"/>
        <c:dispUnits/>
      </c:val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Fed funds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0.218</cdr:y>
    </cdr:from>
    <cdr:to>
      <cdr:x>0.28275</cdr:x>
      <cdr:y>0.24975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285875"/>
          <a:ext cx="742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0.22125</cdr:x>
      <cdr:y>0.37525</cdr:y>
    </cdr:from>
    <cdr:to>
      <cdr:x>0.29675</cdr:x>
      <cdr:y>0.40575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219325"/>
          <a:ext cx="657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Fitted</a:t>
          </a:r>
        </a:p>
      </cdr:txBody>
    </cdr:sp>
  </cdr:relSizeAnchor>
  <cdr:relSizeAnchor xmlns:cdr="http://schemas.openxmlformats.org/drawingml/2006/chartDrawing">
    <cdr:from>
      <cdr:x>0.18325</cdr:x>
      <cdr:y>0.5775</cdr:y>
    </cdr:from>
    <cdr:to>
      <cdr:x>0.29425</cdr:x>
      <cdr:y>0.608</cdr:y>
    </cdr:to>
    <cdr:sp>
      <cdr:nvSpPr>
        <cdr:cNvPr id="3" name="TextBox 3"/>
        <cdr:cNvSpPr txBox="1">
          <a:spLocks noChangeArrowheads="1"/>
        </cdr:cNvSpPr>
      </cdr:nvSpPr>
      <cdr:spPr>
        <a:xfrm>
          <a:off x="1581150" y="3419475"/>
          <a:ext cx="962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Residual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b%20class\TR%20data%20finished%20lab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 funds"/>
      <sheetName val="CPI"/>
      <sheetName val="GDP"/>
      <sheetName val="GDP pot"/>
      <sheetName val="TR scatter"/>
      <sheetName val="TR data"/>
      <sheetName val="TR data (2)"/>
      <sheetName val="TR vs actual"/>
      <sheetName val="Regression data"/>
      <sheetName val="Greenspan regression"/>
      <sheetName val="Greenspan chart"/>
      <sheetName val="Full regression"/>
      <sheetName val="Full period chart"/>
      <sheetName val="Burns regression"/>
      <sheetName val="Volcker regression"/>
      <sheetName val="Table of results"/>
      <sheetName val="TR data (3)"/>
      <sheetName val="TR vs actu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4" max="4" width="8.57421875" style="0" bestFit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1970</v>
      </c>
      <c r="B2" s="2">
        <v>0.08573333333333333</v>
      </c>
      <c r="C2" s="2">
        <v>0.06094182825484751</v>
      </c>
      <c r="D2" s="2">
        <v>0.0025062656641603454</v>
      </c>
    </row>
    <row r="3" spans="1:4" ht="12.75">
      <c r="A3">
        <v>1970.25</v>
      </c>
      <c r="B3" s="2">
        <v>0.0788</v>
      </c>
      <c r="C3" s="2">
        <v>0.060109289617486183</v>
      </c>
      <c r="D3" s="2">
        <v>-0.0043872400031714776</v>
      </c>
    </row>
    <row r="4" spans="1:4" ht="12.75">
      <c r="A4">
        <v>1970.5</v>
      </c>
      <c r="B4" s="2">
        <v>0.06703333333333333</v>
      </c>
      <c r="C4" s="2">
        <v>0.05660377358490565</v>
      </c>
      <c r="D4" s="2">
        <v>-0.004166229954931322</v>
      </c>
    </row>
    <row r="5" spans="1:4" ht="12.75">
      <c r="A5">
        <v>1970.75</v>
      </c>
      <c r="B5" s="2">
        <v>0.05566666666666667</v>
      </c>
      <c r="C5" s="2">
        <v>0.055702917771883076</v>
      </c>
      <c r="D5" s="2">
        <v>-0.023124090625649574</v>
      </c>
    </row>
    <row r="6" spans="1:4" ht="12.75">
      <c r="A6">
        <v>1971</v>
      </c>
      <c r="B6" s="2">
        <v>0.038566666666666666</v>
      </c>
      <c r="C6" s="2">
        <v>0.044386422976501416</v>
      </c>
      <c r="D6" s="2">
        <v>-0.004328892782602067</v>
      </c>
    </row>
    <row r="7" spans="1:4" ht="12.75">
      <c r="A7">
        <v>1971.25</v>
      </c>
      <c r="B7" s="2">
        <v>0.04563333333333333</v>
      </c>
      <c r="C7" s="2">
        <v>0.04381443298969079</v>
      </c>
      <c r="D7" s="2">
        <v>-0.0069256325070278235</v>
      </c>
    </row>
    <row r="8" spans="1:4" ht="12.75">
      <c r="A8">
        <v>1971.5</v>
      </c>
      <c r="B8" s="2">
        <v>0.05473333333333333</v>
      </c>
      <c r="C8" s="2">
        <v>0.04081632653061207</v>
      </c>
      <c r="D8" s="2">
        <v>-0.007173637515842879</v>
      </c>
    </row>
    <row r="9" spans="1:4" ht="12.75">
      <c r="A9">
        <v>1971.75</v>
      </c>
      <c r="B9" s="2">
        <v>0.0475</v>
      </c>
      <c r="C9" s="2">
        <v>0.03266331658291466</v>
      </c>
      <c r="D9" s="2">
        <v>-0.012420486259522856</v>
      </c>
    </row>
    <row r="10" spans="1:4" ht="12.75">
      <c r="A10">
        <v>1972</v>
      </c>
      <c r="B10" s="2">
        <v>0.03540000000000001</v>
      </c>
      <c r="C10" s="2">
        <v>0.03499999999999992</v>
      </c>
      <c r="D10" s="2">
        <v>-0.003017606863185307</v>
      </c>
    </row>
    <row r="11" spans="1:4" ht="12.75">
      <c r="A11">
        <v>1972.25</v>
      </c>
      <c r="B11" s="2">
        <v>0.043</v>
      </c>
      <c r="C11" s="2">
        <v>0.029629629629629672</v>
      </c>
      <c r="D11" s="2">
        <v>0.012169482302307744</v>
      </c>
    </row>
    <row r="12" spans="1:4" ht="12.75">
      <c r="A12">
        <v>1972.5</v>
      </c>
      <c r="B12" s="2">
        <v>0.04739999999999999</v>
      </c>
      <c r="C12" s="2">
        <v>0.031862745098039325</v>
      </c>
      <c r="D12" s="2">
        <v>0.013368983957219305</v>
      </c>
    </row>
    <row r="13" spans="1:4" ht="12.75">
      <c r="A13">
        <v>1972.75</v>
      </c>
      <c r="B13" s="2">
        <v>0.05143333333333334</v>
      </c>
      <c r="C13" s="2">
        <v>0.03406326034063256</v>
      </c>
      <c r="D13" s="2">
        <v>0.021308165697744963</v>
      </c>
    </row>
    <row r="14" spans="1:4" ht="12.75">
      <c r="A14">
        <v>1973</v>
      </c>
      <c r="B14" s="2">
        <v>0.06536666666666666</v>
      </c>
      <c r="C14" s="2">
        <v>0.048309178743961345</v>
      </c>
      <c r="D14" s="2">
        <v>0.038322400154350955</v>
      </c>
    </row>
    <row r="15" spans="1:4" ht="12.75">
      <c r="A15">
        <v>1973.25</v>
      </c>
      <c r="B15" s="2">
        <v>0.07816666666666668</v>
      </c>
      <c r="C15" s="2">
        <v>0.05995203836930463</v>
      </c>
      <c r="D15" s="2">
        <v>0.04129208110175986</v>
      </c>
    </row>
    <row r="16" spans="1:4" ht="12.75">
      <c r="A16">
        <v>1973.5</v>
      </c>
      <c r="B16" s="2">
        <v>0.1056</v>
      </c>
      <c r="C16" s="2">
        <v>0.07363420427553447</v>
      </c>
      <c r="D16" s="2">
        <v>0.026711224876753814</v>
      </c>
    </row>
    <row r="17" spans="1:4" ht="12.75">
      <c r="A17">
        <v>1973.75</v>
      </c>
      <c r="B17" s="2">
        <v>0.09996666666666666</v>
      </c>
      <c r="C17" s="2">
        <v>0.0894117647058823</v>
      </c>
      <c r="D17" s="2">
        <v>0.027440385293081127</v>
      </c>
    </row>
    <row r="18" spans="1:4" ht="12.75">
      <c r="A18">
        <v>1974</v>
      </c>
      <c r="B18" s="2">
        <v>0.09323333333333332</v>
      </c>
      <c r="C18" s="2">
        <v>0.10138248847926268</v>
      </c>
      <c r="D18" s="2">
        <v>0.009641360037261126</v>
      </c>
    </row>
    <row r="19" spans="1:4" ht="12.75">
      <c r="A19">
        <v>1974.25</v>
      </c>
      <c r="B19" s="2">
        <v>0.1125</v>
      </c>
      <c r="C19" s="2">
        <v>0.10859728506787314</v>
      </c>
      <c r="D19" s="2">
        <v>0.0037630436790099253</v>
      </c>
    </row>
    <row r="20" spans="1:4" ht="12.75">
      <c r="A20">
        <v>1974.5</v>
      </c>
      <c r="B20" s="2">
        <v>0.12089999999999998</v>
      </c>
      <c r="C20" s="2">
        <v>0.11946902654867242</v>
      </c>
      <c r="D20" s="2">
        <v>-0.014465552758068156</v>
      </c>
    </row>
    <row r="21" spans="1:4" ht="12.75">
      <c r="A21">
        <v>1974.75</v>
      </c>
      <c r="B21" s="2">
        <v>0.09346666666666666</v>
      </c>
      <c r="C21" s="2">
        <v>0.12095032397408212</v>
      </c>
      <c r="D21" s="2">
        <v>-0.026643669291696148</v>
      </c>
    </row>
    <row r="22" spans="1:4" ht="12.75">
      <c r="A22">
        <v>1975</v>
      </c>
      <c r="B22" s="2">
        <v>0.06303333333333333</v>
      </c>
      <c r="C22" s="2">
        <v>0.10460251046025104</v>
      </c>
      <c r="D22" s="2">
        <v>-0.04633734668617073</v>
      </c>
    </row>
    <row r="23" spans="1:4" ht="12.75">
      <c r="A23">
        <v>1975.25</v>
      </c>
      <c r="B23" s="2">
        <v>0.054200000000000005</v>
      </c>
      <c r="C23" s="2">
        <v>0.09183673469387754</v>
      </c>
      <c r="D23" s="2">
        <v>-0.04729382881374844</v>
      </c>
    </row>
    <row r="24" spans="1:4" ht="12.75">
      <c r="A24">
        <v>1975.5</v>
      </c>
      <c r="B24" s="2">
        <v>0.061599999999999995</v>
      </c>
      <c r="C24" s="2">
        <v>0.07905138339920947</v>
      </c>
      <c r="D24" s="2">
        <v>-0.03913495805387701</v>
      </c>
    </row>
    <row r="25" spans="1:4" ht="12.75">
      <c r="A25">
        <v>1975.75</v>
      </c>
      <c r="B25" s="2">
        <v>0.05413333333333333</v>
      </c>
      <c r="C25" s="2">
        <v>0.07129094412331405</v>
      </c>
      <c r="D25" s="2">
        <v>-0.034447932904472234</v>
      </c>
    </row>
    <row r="26" spans="1:4" ht="12.75">
      <c r="A26">
        <v>1976</v>
      </c>
      <c r="B26" s="2">
        <v>0.04826666666666667</v>
      </c>
      <c r="C26" s="2">
        <v>0.06060606060606055</v>
      </c>
      <c r="D26" s="2">
        <v>-0.02068905440132407</v>
      </c>
    </row>
    <row r="27" spans="1:4" ht="12.75">
      <c r="A27">
        <v>1976.25</v>
      </c>
      <c r="B27" s="2">
        <v>0.05196666666666666</v>
      </c>
      <c r="C27" s="2">
        <v>0.059813084112149584</v>
      </c>
      <c r="D27" s="2">
        <v>-0.021322099805573536</v>
      </c>
    </row>
    <row r="28" spans="1:4" ht="12.75">
      <c r="A28">
        <v>1976.5</v>
      </c>
      <c r="B28" s="2">
        <v>0.05283333333333333</v>
      </c>
      <c r="C28" s="2">
        <v>0.05494505494505497</v>
      </c>
      <c r="D28" s="2">
        <v>-0.02445296928912799</v>
      </c>
    </row>
    <row r="29" spans="1:4" ht="12.75">
      <c r="A29">
        <v>1976.75</v>
      </c>
      <c r="B29" s="2">
        <v>0.04873333333333333</v>
      </c>
      <c r="C29" s="2">
        <v>0.050359712230215736</v>
      </c>
      <c r="D29" s="2">
        <v>-0.025279047517805853</v>
      </c>
    </row>
    <row r="30" spans="1:4" ht="12.75">
      <c r="A30">
        <v>1977</v>
      </c>
      <c r="B30" s="2">
        <v>0.0466</v>
      </c>
      <c r="C30" s="2">
        <v>0.06428571428571428</v>
      </c>
      <c r="D30" s="2">
        <v>-0.021386088497068356</v>
      </c>
    </row>
    <row r="31" spans="1:4" ht="12.75">
      <c r="A31">
        <v>1977.25</v>
      </c>
      <c r="B31" s="2">
        <v>0.05156666666666666</v>
      </c>
      <c r="C31" s="2">
        <v>0.06701940035273357</v>
      </c>
      <c r="D31" s="2">
        <v>-0.010271536755784183</v>
      </c>
    </row>
    <row r="32" spans="1:4" ht="12.75">
      <c r="A32">
        <v>1977.5</v>
      </c>
      <c r="B32" s="2">
        <v>0.0582</v>
      </c>
      <c r="C32" s="2">
        <v>0.06423611111111094</v>
      </c>
      <c r="D32" s="2">
        <v>-0.0009128251939752863</v>
      </c>
    </row>
    <row r="33" spans="1:4" ht="12.75">
      <c r="A33">
        <v>1977.75</v>
      </c>
      <c r="B33" s="2">
        <v>0.06513333333333332</v>
      </c>
      <c r="C33" s="2">
        <v>0.0667808219178081</v>
      </c>
      <c r="D33" s="2">
        <v>-0.009482865018307418</v>
      </c>
    </row>
    <row r="34" spans="1:4" ht="12.75">
      <c r="A34">
        <v>1978</v>
      </c>
      <c r="B34" s="2">
        <v>0.06756666666666666</v>
      </c>
      <c r="C34" s="2">
        <v>0.06375838926174482</v>
      </c>
      <c r="D34" s="2">
        <v>-0.014785960475598103</v>
      </c>
    </row>
    <row r="35" spans="1:4" ht="12.75">
      <c r="A35">
        <v>1978.25</v>
      </c>
      <c r="B35" s="2">
        <v>0.07283333333333335</v>
      </c>
      <c r="C35" s="2">
        <v>0.07438016528925617</v>
      </c>
      <c r="D35" s="2">
        <v>0.01526578644074661</v>
      </c>
    </row>
    <row r="36" spans="1:4" ht="12.75">
      <c r="A36">
        <v>1978.5</v>
      </c>
      <c r="B36" s="2">
        <v>0.081</v>
      </c>
      <c r="C36" s="2">
        <v>0.08482871125611746</v>
      </c>
      <c r="D36" s="2">
        <v>0.01651865364953986</v>
      </c>
    </row>
    <row r="37" spans="1:4" ht="12.75">
      <c r="A37">
        <v>1978.75</v>
      </c>
      <c r="B37" s="2">
        <v>0.09583333333333334</v>
      </c>
      <c r="C37" s="2">
        <v>0.08988764044943842</v>
      </c>
      <c r="D37" s="2">
        <v>0.021230071959607022</v>
      </c>
    </row>
    <row r="38" spans="1:4" ht="12.75">
      <c r="A38">
        <v>1979</v>
      </c>
      <c r="B38" s="2">
        <v>0.10073333333333334</v>
      </c>
      <c r="C38" s="2">
        <v>0.10252365930599372</v>
      </c>
      <c r="D38" s="2">
        <v>0.014785900165602106</v>
      </c>
    </row>
    <row r="39" spans="1:4" ht="12.75">
      <c r="A39">
        <v>1979.25</v>
      </c>
      <c r="B39" s="2">
        <v>0.1018</v>
      </c>
      <c r="C39" s="2">
        <v>0.11076923076923073</v>
      </c>
      <c r="D39" s="2">
        <v>0.007568053817271547</v>
      </c>
    </row>
    <row r="40" spans="1:4" ht="12.75">
      <c r="A40">
        <v>1979.5</v>
      </c>
      <c r="B40" s="2">
        <v>0.10946666666666667</v>
      </c>
      <c r="C40" s="2">
        <v>0.11879699248120312</v>
      </c>
      <c r="D40" s="2">
        <v>0.006946600434647454</v>
      </c>
    </row>
    <row r="41" spans="1:4" ht="12.75">
      <c r="A41">
        <v>1979.75</v>
      </c>
      <c r="B41" s="2">
        <v>0.13576666666666667</v>
      </c>
      <c r="C41" s="2">
        <v>0.13254786450662737</v>
      </c>
      <c r="D41" s="2">
        <v>0.002233733222930301</v>
      </c>
    </row>
    <row r="42" spans="1:4" ht="12.75">
      <c r="A42">
        <v>1980</v>
      </c>
      <c r="B42" s="2">
        <v>0.15046666666666667</v>
      </c>
      <c r="C42" s="2">
        <v>0.14592274678111572</v>
      </c>
      <c r="D42" s="2">
        <v>-0.0020451070336391375</v>
      </c>
    </row>
    <row r="43" spans="1:4" ht="12.75">
      <c r="A43">
        <v>1980.25</v>
      </c>
      <c r="B43" s="2">
        <v>0.12686666666666668</v>
      </c>
      <c r="C43" s="2">
        <v>0.1426592797783932</v>
      </c>
      <c r="D43" s="2">
        <v>-0.029314663023679466</v>
      </c>
    </row>
    <row r="44" spans="1:4" ht="12.75">
      <c r="A44">
        <v>1980.5</v>
      </c>
      <c r="B44" s="2">
        <v>0.09836666666666666</v>
      </c>
      <c r="C44" s="2">
        <v>0.12768817204301075</v>
      </c>
      <c r="D44" s="2">
        <v>-0.037937010247136915</v>
      </c>
    </row>
    <row r="45" spans="1:4" ht="12.75">
      <c r="A45">
        <v>1980.75</v>
      </c>
      <c r="B45" s="2">
        <v>0.15853333333333333</v>
      </c>
      <c r="C45" s="2">
        <v>0.12353706111833551</v>
      </c>
      <c r="D45" s="2">
        <v>-0.026990124195720333</v>
      </c>
    </row>
    <row r="46" spans="1:4" ht="12.75">
      <c r="A46">
        <v>1981</v>
      </c>
      <c r="B46" s="2">
        <v>0.16569999999999996</v>
      </c>
      <c r="C46" s="2">
        <v>0.10611735330836458</v>
      </c>
      <c r="D46" s="2">
        <v>-0.014135522698566105</v>
      </c>
    </row>
    <row r="47" spans="1:4" ht="12.75">
      <c r="A47">
        <v>1981.25</v>
      </c>
      <c r="B47" s="2">
        <v>0.1778</v>
      </c>
      <c r="C47" s="2">
        <v>0.09696969696969693</v>
      </c>
      <c r="D47" s="2">
        <v>-0.028448609855542983</v>
      </c>
    </row>
    <row r="48" spans="1:4" ht="12.75">
      <c r="A48">
        <v>1981.5</v>
      </c>
      <c r="B48" s="2">
        <v>0.17576666666666665</v>
      </c>
      <c r="C48" s="2">
        <v>0.1096543504171632</v>
      </c>
      <c r="D48" s="2">
        <v>-0.023220012828736314</v>
      </c>
    </row>
    <row r="49" spans="1:4" ht="12.75">
      <c r="A49">
        <v>1981.75</v>
      </c>
      <c r="B49" s="2">
        <v>0.13586666666666666</v>
      </c>
      <c r="C49" s="2">
        <v>0.08912037037037024</v>
      </c>
      <c r="D49" s="2">
        <v>-0.04171142467000466</v>
      </c>
    </row>
    <row r="50" spans="1:4" ht="12.75">
      <c r="A50">
        <v>1982</v>
      </c>
      <c r="B50" s="2">
        <v>0.14226666666666665</v>
      </c>
      <c r="C50" s="2">
        <v>0.06884875846501148</v>
      </c>
      <c r="D50" s="2">
        <v>-0.06359542026154419</v>
      </c>
    </row>
    <row r="51" spans="1:4" ht="12.75">
      <c r="A51">
        <v>1982.25</v>
      </c>
      <c r="B51" s="2">
        <v>0.14513333333333334</v>
      </c>
      <c r="C51" s="2">
        <v>0.07182320441988943</v>
      </c>
      <c r="D51" s="2">
        <v>-0.06474160856752675</v>
      </c>
    </row>
    <row r="52" spans="1:4" ht="12.75">
      <c r="A52">
        <v>1982.5</v>
      </c>
      <c r="B52" s="2">
        <v>0.11006666666666667</v>
      </c>
      <c r="C52" s="2">
        <v>0.04940923737916236</v>
      </c>
      <c r="D52" s="2">
        <v>-0.07441852162581897</v>
      </c>
    </row>
    <row r="53" spans="1:4" ht="12.75">
      <c r="A53">
        <v>1982.75</v>
      </c>
      <c r="B53" s="2">
        <v>0.09286666666666667</v>
      </c>
      <c r="C53" s="2">
        <v>0.03825717321997879</v>
      </c>
      <c r="D53" s="2">
        <v>-0.07987163803343789</v>
      </c>
    </row>
    <row r="54" spans="1:4" ht="12.75">
      <c r="A54">
        <v>1983</v>
      </c>
      <c r="B54" s="2">
        <v>0.08653333333333332</v>
      </c>
      <c r="C54" s="2">
        <v>0.035902851108764455</v>
      </c>
      <c r="D54" s="2">
        <v>-0.0749374933971898</v>
      </c>
    </row>
    <row r="55" spans="1:4" ht="12.75">
      <c r="A55">
        <v>1983.25</v>
      </c>
      <c r="B55" s="2">
        <v>0.08803333333333332</v>
      </c>
      <c r="C55" s="2">
        <v>0.024742268041237248</v>
      </c>
      <c r="D55" s="2">
        <v>-0.06072102944261837</v>
      </c>
    </row>
    <row r="56" spans="1:4" ht="12.75">
      <c r="A56">
        <v>1983.5</v>
      </c>
      <c r="B56" s="2">
        <v>0.09459999999999999</v>
      </c>
      <c r="C56" s="2">
        <v>0.02763561924257929</v>
      </c>
      <c r="D56" s="2">
        <v>-0.04902096930981814</v>
      </c>
    </row>
    <row r="57" spans="1:4" ht="12.75">
      <c r="A57">
        <v>1983.75</v>
      </c>
      <c r="B57" s="2">
        <v>0.0943</v>
      </c>
      <c r="C57" s="2">
        <v>0.03787103377686796</v>
      </c>
      <c r="D57" s="2">
        <v>-0.03651937129463667</v>
      </c>
    </row>
    <row r="58" spans="1:4" ht="12.75">
      <c r="A58">
        <v>1984</v>
      </c>
      <c r="B58" s="2">
        <v>0.09686666666666666</v>
      </c>
      <c r="C58" s="2">
        <v>0.04892966360856277</v>
      </c>
      <c r="D58" s="2">
        <v>-0.024808376676704103</v>
      </c>
    </row>
    <row r="59" spans="1:4" ht="12.75">
      <c r="A59">
        <v>1984.25</v>
      </c>
      <c r="B59" s="2">
        <v>0.10556666666666667</v>
      </c>
      <c r="C59" s="2">
        <v>0.04325955734406439</v>
      </c>
      <c r="D59" s="2">
        <v>-0.015319033304461716</v>
      </c>
    </row>
    <row r="60" spans="1:4" ht="12.75">
      <c r="A60">
        <v>1984.5</v>
      </c>
      <c r="B60" s="2">
        <v>0.1139</v>
      </c>
      <c r="C60" s="2">
        <v>0.042828685258964105</v>
      </c>
      <c r="D60" s="2">
        <v>-0.01314835729818109</v>
      </c>
    </row>
    <row r="61" spans="1:4" ht="12.75">
      <c r="A61">
        <v>1984.75</v>
      </c>
      <c r="B61" s="2">
        <v>0.09266666666666667</v>
      </c>
      <c r="C61" s="2">
        <v>0.04043392504930954</v>
      </c>
      <c r="D61" s="2">
        <v>-0.012613336009903442</v>
      </c>
    </row>
    <row r="62" spans="1:4" ht="12.75">
      <c r="A62">
        <v>1985</v>
      </c>
      <c r="B62" s="2">
        <v>0.08476666666666667</v>
      </c>
      <c r="C62" s="2">
        <v>0.03790087463556846</v>
      </c>
      <c r="D62" s="2">
        <v>-0.01120443529646109</v>
      </c>
    </row>
    <row r="63" spans="1:4" ht="12.75">
      <c r="A63">
        <v>1985.25</v>
      </c>
      <c r="B63" s="2">
        <v>0.07923333333333332</v>
      </c>
      <c r="C63" s="2">
        <v>0.03664416586306651</v>
      </c>
      <c r="D63" s="2">
        <v>-0.010573122529644263</v>
      </c>
    </row>
    <row r="64" spans="1:4" ht="12.75">
      <c r="A64">
        <v>1985.5</v>
      </c>
      <c r="B64" s="2">
        <v>0.07900000000000001</v>
      </c>
      <c r="C64" s="2">
        <v>0.032473734479465</v>
      </c>
      <c r="D64" s="2">
        <v>-0.0031042201055434537</v>
      </c>
    </row>
    <row r="65" spans="1:4" ht="12.75">
      <c r="A65">
        <v>1985.75</v>
      </c>
      <c r="B65" s="2">
        <v>0.08103333333333333</v>
      </c>
      <c r="C65" s="2">
        <v>0.03791469194312791</v>
      </c>
      <c r="D65" s="2">
        <v>-0.003532996240113939</v>
      </c>
    </row>
    <row r="66" spans="1:4" ht="12.75">
      <c r="A66">
        <v>1986</v>
      </c>
      <c r="B66" s="2">
        <v>0.07826666666666666</v>
      </c>
      <c r="C66" s="2">
        <v>0.021535580524344455</v>
      </c>
      <c r="D66" s="2">
        <v>-0.002170104004243778</v>
      </c>
    </row>
    <row r="67" spans="1:4" ht="12.75">
      <c r="A67">
        <v>1986.25</v>
      </c>
      <c r="B67" s="2">
        <v>0.06919999999999998</v>
      </c>
      <c r="C67" s="2">
        <v>0.017674418604651132</v>
      </c>
      <c r="D67" s="2">
        <v>-0.00634586562071493</v>
      </c>
    </row>
    <row r="68" spans="1:4" ht="12.75">
      <c r="A68">
        <v>1986.5</v>
      </c>
      <c r="B68" s="2">
        <v>0.06206666666666667</v>
      </c>
      <c r="C68" s="2">
        <v>0.01757631822386685</v>
      </c>
      <c r="D68" s="2">
        <v>-0.004950181875691961</v>
      </c>
    </row>
    <row r="69" spans="1:4" ht="12.75">
      <c r="A69">
        <v>1986.75</v>
      </c>
      <c r="B69" s="2">
        <v>0.06266666666666666</v>
      </c>
      <c r="C69" s="2">
        <v>0.01187214611872145</v>
      </c>
      <c r="D69" s="2">
        <v>-0.007938500156887462</v>
      </c>
    </row>
    <row r="70" spans="1:4" ht="12.75">
      <c r="A70">
        <v>1987</v>
      </c>
      <c r="B70" s="2">
        <v>0.0622</v>
      </c>
      <c r="C70" s="2">
        <v>0.028414298808432603</v>
      </c>
      <c r="D70" s="2">
        <v>-0.009338521400778177</v>
      </c>
    </row>
    <row r="71" spans="1:4" ht="12.75">
      <c r="A71">
        <v>1987.25</v>
      </c>
      <c r="B71" s="2">
        <v>0.06649999999999999</v>
      </c>
      <c r="C71" s="2">
        <v>0.03747714808043878</v>
      </c>
      <c r="D71" s="2">
        <v>-0.006315724455288052</v>
      </c>
    </row>
    <row r="72" spans="1:4" ht="12.75">
      <c r="A72">
        <v>1987.5</v>
      </c>
      <c r="B72" s="2">
        <v>0.06843333333333333</v>
      </c>
      <c r="C72" s="2">
        <v>0.042727272727272725</v>
      </c>
      <c r="D72" s="2">
        <v>-0.005086875248981215</v>
      </c>
    </row>
    <row r="73" spans="1:4" ht="12.75">
      <c r="A73">
        <v>1987.75</v>
      </c>
      <c r="B73" s="2">
        <v>0.06916666666666667</v>
      </c>
      <c r="C73" s="2">
        <v>0.04332129963898912</v>
      </c>
      <c r="D73" s="2">
        <v>0.004454580007601683</v>
      </c>
    </row>
    <row r="74" spans="1:4" ht="12.75">
      <c r="A74">
        <v>1988</v>
      </c>
      <c r="B74" s="2">
        <v>0.06663333333333334</v>
      </c>
      <c r="C74" s="2">
        <v>0.03832442067736186</v>
      </c>
      <c r="D74" s="2">
        <v>0.0016142658861868497</v>
      </c>
    </row>
    <row r="75" spans="1:4" ht="12.75">
      <c r="A75">
        <v>1988.25</v>
      </c>
      <c r="B75" s="2">
        <v>0.07156666666666667</v>
      </c>
      <c r="C75" s="2">
        <v>0.0396475770925111</v>
      </c>
      <c r="D75" s="2">
        <v>0.006617459913463852</v>
      </c>
    </row>
    <row r="76" spans="1:4" ht="12.75">
      <c r="A76">
        <v>1988.5</v>
      </c>
      <c r="B76" s="2">
        <v>0.07983333333333334</v>
      </c>
      <c r="C76" s="2">
        <v>0.04184829991281602</v>
      </c>
      <c r="D76" s="2">
        <v>0.004308807797456238</v>
      </c>
    </row>
    <row r="77" spans="1:4" ht="12.75">
      <c r="A77">
        <v>1988.75</v>
      </c>
      <c r="B77" s="2">
        <v>0.08469999999999998</v>
      </c>
      <c r="C77" s="2">
        <v>0.044117647058823595</v>
      </c>
      <c r="D77" s="2">
        <v>0.00989456609894579</v>
      </c>
    </row>
    <row r="78" spans="1:4" ht="12.75">
      <c r="A78">
        <v>1989</v>
      </c>
      <c r="B78" s="2">
        <v>0.09443333333333333</v>
      </c>
      <c r="C78" s="2">
        <v>0.04892703862660941</v>
      </c>
      <c r="D78" s="2">
        <v>0.012513538038228411</v>
      </c>
    </row>
    <row r="79" spans="1:4" ht="12.75">
      <c r="A79">
        <v>1989.25</v>
      </c>
      <c r="B79" s="2">
        <v>0.09726666666666667</v>
      </c>
      <c r="C79" s="2">
        <v>0.051694915254237195</v>
      </c>
      <c r="D79" s="2">
        <v>0.011607298506595365</v>
      </c>
    </row>
    <row r="80" spans="1:4" ht="12.75">
      <c r="A80">
        <v>1989.5</v>
      </c>
      <c r="B80" s="2">
        <v>0.09083333333333334</v>
      </c>
      <c r="C80" s="2">
        <v>0.04435146443514637</v>
      </c>
      <c r="D80" s="2">
        <v>0.011334631191866729</v>
      </c>
    </row>
    <row r="81" spans="1:4" ht="12.75">
      <c r="A81">
        <v>1989.75</v>
      </c>
      <c r="B81" s="2">
        <v>0.08613333333333334</v>
      </c>
      <c r="C81" s="2">
        <v>0.046396023198011616</v>
      </c>
      <c r="D81" s="2">
        <v>0.006556813789351468</v>
      </c>
    </row>
    <row r="82" spans="1:4" ht="12.75">
      <c r="A82">
        <v>1990</v>
      </c>
      <c r="B82" s="2">
        <v>0.0825</v>
      </c>
      <c r="C82" s="2">
        <v>0.05237315875613735</v>
      </c>
      <c r="D82" s="2">
        <v>0.010887641247956825</v>
      </c>
    </row>
    <row r="83" spans="1:4" ht="12.75">
      <c r="A83">
        <v>1990.25</v>
      </c>
      <c r="B83" s="2">
        <v>0.08243333333333332</v>
      </c>
      <c r="C83" s="2">
        <v>0.04673650282030639</v>
      </c>
      <c r="D83" s="2">
        <v>0.006336974623874614</v>
      </c>
    </row>
    <row r="84" spans="1:4" ht="12.75">
      <c r="A84">
        <v>1990.5</v>
      </c>
      <c r="B84" s="2">
        <v>0.0816</v>
      </c>
      <c r="C84" s="2">
        <v>0.06169871794871806</v>
      </c>
      <c r="D84" s="2">
        <v>-0.0005886475122635071</v>
      </c>
    </row>
    <row r="85" spans="1:4" ht="12.75">
      <c r="A85">
        <v>1990.75</v>
      </c>
      <c r="B85" s="2">
        <v>0.07743333333333333</v>
      </c>
      <c r="C85" s="2">
        <v>0.06254948535233562</v>
      </c>
      <c r="D85" s="2">
        <v>-0.014935553019125303</v>
      </c>
    </row>
    <row r="86" spans="1:4" ht="12.75">
      <c r="A86">
        <v>1991</v>
      </c>
      <c r="B86" s="2">
        <v>0.06426666666666667</v>
      </c>
      <c r="C86" s="2">
        <v>0.04821150855365497</v>
      </c>
      <c r="D86" s="2">
        <v>-0.026545736091140415</v>
      </c>
    </row>
    <row r="87" spans="1:4" ht="12.75">
      <c r="A87">
        <v>1991.25</v>
      </c>
      <c r="B87" s="2">
        <v>0.05863333333333334</v>
      </c>
      <c r="C87" s="2">
        <v>0.046959199384141614</v>
      </c>
      <c r="D87" s="2">
        <v>-0.02671336354896303</v>
      </c>
    </row>
    <row r="88" spans="1:4" ht="12.75">
      <c r="A88">
        <v>1991.5</v>
      </c>
      <c r="B88" s="2">
        <v>0.056433333333333335</v>
      </c>
      <c r="C88" s="2">
        <v>0.03396226415094339</v>
      </c>
      <c r="D88" s="2">
        <v>-0.028368310454930046</v>
      </c>
    </row>
    <row r="89" spans="1:4" ht="12.75">
      <c r="A89">
        <v>1991.75</v>
      </c>
      <c r="B89" s="2">
        <v>0.04816666666666666</v>
      </c>
      <c r="C89" s="2">
        <v>0.02980625931445613</v>
      </c>
      <c r="D89" s="2">
        <v>-0.03004460593570768</v>
      </c>
    </row>
    <row r="90" spans="1:4" ht="12.75">
      <c r="A90">
        <v>1992</v>
      </c>
      <c r="B90" s="2">
        <v>0.040233333333333336</v>
      </c>
      <c r="C90" s="2">
        <v>0.03189910979228472</v>
      </c>
      <c r="D90" s="2">
        <v>-0.0261771640282924</v>
      </c>
    </row>
    <row r="91" spans="1:4" ht="12.75">
      <c r="A91">
        <v>1992.25</v>
      </c>
      <c r="B91" s="2">
        <v>0.0377</v>
      </c>
      <c r="C91" s="2">
        <v>0.030147058823529305</v>
      </c>
      <c r="D91" s="2">
        <v>-0.02294726413452408</v>
      </c>
    </row>
    <row r="92" spans="1:4" ht="12.75">
      <c r="A92">
        <v>1992.5</v>
      </c>
      <c r="B92" s="2">
        <v>0.03256666666666666</v>
      </c>
      <c r="C92" s="2">
        <v>0.029927007299270114</v>
      </c>
      <c r="D92" s="2">
        <v>-0.019530886207309472</v>
      </c>
    </row>
    <row r="93" spans="1:4" ht="12.75">
      <c r="A93">
        <v>1992.75</v>
      </c>
      <c r="B93" s="2">
        <v>0.030366666666666667</v>
      </c>
      <c r="C93" s="2">
        <v>0.02966714905933454</v>
      </c>
      <c r="D93" s="2">
        <v>-0.014913730415812787</v>
      </c>
    </row>
    <row r="94" spans="1:4" ht="12.75">
      <c r="A94">
        <v>1993</v>
      </c>
      <c r="B94" s="2">
        <v>0.030399999999999996</v>
      </c>
      <c r="C94" s="2">
        <v>0.030194104960460155</v>
      </c>
      <c r="D94" s="2">
        <v>-0.019930630370234126</v>
      </c>
    </row>
    <row r="95" spans="1:4" ht="12.75">
      <c r="A95">
        <v>1993.25</v>
      </c>
      <c r="B95" s="2">
        <v>0.03</v>
      </c>
      <c r="C95" s="2">
        <v>0.029978586723768963</v>
      </c>
      <c r="D95" s="2">
        <v>-0.021239654317119605</v>
      </c>
    </row>
    <row r="96" spans="1:4" ht="12.75">
      <c r="A96">
        <v>1993.5</v>
      </c>
      <c r="B96" s="2">
        <v>0.030600000000000002</v>
      </c>
      <c r="C96" s="2">
        <v>0.027639971651311157</v>
      </c>
      <c r="D96" s="2">
        <v>-0.022517380927674635</v>
      </c>
    </row>
    <row r="97" spans="1:4" ht="12.75">
      <c r="A97">
        <v>1993.75</v>
      </c>
      <c r="B97" s="2">
        <v>0.029899999999999996</v>
      </c>
      <c r="C97" s="2">
        <v>0.028109627547435068</v>
      </c>
      <c r="D97" s="2">
        <v>-0.015798969072165048</v>
      </c>
    </row>
    <row r="98" spans="1:4" ht="12.75">
      <c r="A98">
        <v>1994</v>
      </c>
      <c r="B98" s="2">
        <v>0.03213333333333333</v>
      </c>
      <c r="C98" s="2">
        <v>0.026517794836008246</v>
      </c>
      <c r="D98" s="2">
        <v>-0.01236606628518755</v>
      </c>
    </row>
    <row r="99" spans="1:4" ht="12.75">
      <c r="A99">
        <v>1994.25</v>
      </c>
      <c r="B99" s="2">
        <v>0.0394</v>
      </c>
      <c r="C99" s="2">
        <v>0.02494802494802495</v>
      </c>
      <c r="D99" s="2">
        <v>-0.006179825286420915</v>
      </c>
    </row>
    <row r="100" spans="1:4" ht="12.75">
      <c r="A100">
        <v>1994.5</v>
      </c>
      <c r="B100" s="2">
        <v>0.04486666666666667</v>
      </c>
      <c r="C100" s="2">
        <v>0.02965517241379323</v>
      </c>
      <c r="D100" s="2">
        <v>-0.007488508359852486</v>
      </c>
    </row>
    <row r="101" spans="1:4" ht="12.75">
      <c r="A101">
        <v>1994.75</v>
      </c>
      <c r="B101" s="2">
        <v>0.051666666666666666</v>
      </c>
      <c r="C101" s="2">
        <v>0.02597402597402576</v>
      </c>
      <c r="D101" s="2">
        <v>-0.002934169278996812</v>
      </c>
    </row>
    <row r="102" spans="1:4" ht="12.75">
      <c r="A102">
        <v>1995</v>
      </c>
      <c r="B102" s="2">
        <v>0.0581</v>
      </c>
      <c r="C102" s="2">
        <v>0.027872195785180187</v>
      </c>
      <c r="D102" s="2">
        <v>-0.007295544240130569</v>
      </c>
    </row>
    <row r="103" spans="1:4" ht="12.75">
      <c r="A103">
        <v>1995.25</v>
      </c>
      <c r="B103" s="2">
        <v>0.0602</v>
      </c>
      <c r="C103" s="2">
        <v>0.030425963488843744</v>
      </c>
      <c r="D103" s="2">
        <v>-0.012693586463470408</v>
      </c>
    </row>
    <row r="104" spans="1:4" ht="12.75">
      <c r="A104">
        <v>1995.5</v>
      </c>
      <c r="B104" s="2">
        <v>0.057966666666666666</v>
      </c>
      <c r="C104" s="2">
        <v>0.0254521098459477</v>
      </c>
      <c r="D104" s="2">
        <v>-0.011938064389477754</v>
      </c>
    </row>
    <row r="105" spans="1:4" ht="12.75">
      <c r="A105">
        <v>1995.75</v>
      </c>
      <c r="B105" s="2">
        <v>0.05719999999999999</v>
      </c>
      <c r="C105" s="2">
        <v>0.025316455696202667</v>
      </c>
      <c r="D105" s="2">
        <v>-0.012093091227941888</v>
      </c>
    </row>
    <row r="106" spans="1:4" ht="12.75">
      <c r="A106">
        <v>1996</v>
      </c>
      <c r="B106" s="2">
        <v>0.05363333333333333</v>
      </c>
      <c r="C106" s="2">
        <v>0.028439153439153486</v>
      </c>
      <c r="D106" s="2">
        <v>-0.012618449042738455</v>
      </c>
    </row>
    <row r="107" spans="1:4" ht="12.75">
      <c r="A107">
        <v>1996.25</v>
      </c>
      <c r="B107" s="2">
        <v>0.05243333333333333</v>
      </c>
      <c r="C107" s="2">
        <v>0.028215223097112663</v>
      </c>
      <c r="D107" s="2">
        <v>-0.004125937031484228</v>
      </c>
    </row>
    <row r="108" spans="1:4" ht="12.75">
      <c r="A108">
        <v>1996.5</v>
      </c>
      <c r="B108" s="2">
        <v>0.05306666666666668</v>
      </c>
      <c r="C108" s="2">
        <v>0.030045721750489918</v>
      </c>
      <c r="D108" s="2">
        <v>-0.0036058550517671373</v>
      </c>
    </row>
    <row r="109" spans="1:4" ht="12.75">
      <c r="A109">
        <v>1996.75</v>
      </c>
      <c r="B109" s="2">
        <v>0.0528</v>
      </c>
      <c r="C109" s="2">
        <v>0.03378817413905133</v>
      </c>
      <c r="D109" s="2">
        <v>3.541787185823431E-05</v>
      </c>
    </row>
    <row r="110" spans="1:4" ht="12.75">
      <c r="A110">
        <v>1997</v>
      </c>
      <c r="B110" s="2">
        <v>0.05276666666666667</v>
      </c>
      <c r="C110" s="2">
        <v>0.027652733118971096</v>
      </c>
      <c r="D110" s="2">
        <v>-0.0003747379761805947</v>
      </c>
    </row>
    <row r="111" spans="1:4" ht="12.75">
      <c r="A111">
        <v>1997.25</v>
      </c>
      <c r="B111" s="2">
        <v>0.055233333333333336</v>
      </c>
      <c r="C111" s="2">
        <v>0.02233567326100827</v>
      </c>
      <c r="D111" s="2">
        <v>0.00648083623693374</v>
      </c>
    </row>
    <row r="112" spans="1:4" ht="12.75">
      <c r="A112">
        <v>1997.5</v>
      </c>
      <c r="B112" s="2">
        <v>0.055333333333333325</v>
      </c>
      <c r="C112" s="2">
        <v>0.0221940393151554</v>
      </c>
      <c r="D112" s="2">
        <v>0.010503887129283074</v>
      </c>
    </row>
    <row r="113" spans="1:4" ht="12.75">
      <c r="A113">
        <v>1997.75</v>
      </c>
      <c r="B113" s="2">
        <v>0.05506666666666667</v>
      </c>
      <c r="C113" s="2">
        <v>0.016970458830924073</v>
      </c>
      <c r="D113" s="2">
        <v>0.009341525249525917</v>
      </c>
    </row>
    <row r="114" spans="1:4" ht="12.75">
      <c r="A114">
        <v>1998</v>
      </c>
      <c r="B114" s="2">
        <v>0.055200000000000006</v>
      </c>
      <c r="C114" s="2">
        <v>0.013767209011263937</v>
      </c>
      <c r="D114" s="2">
        <v>0.011752185136542748</v>
      </c>
    </row>
    <row r="115" spans="1:4" ht="12.75">
      <c r="A115">
        <v>1998.25</v>
      </c>
      <c r="B115" s="2">
        <v>0.055</v>
      </c>
      <c r="C115" s="2">
        <v>0.01622971285892638</v>
      </c>
      <c r="D115" s="2">
        <v>0.009584843825407585</v>
      </c>
    </row>
    <row r="116" spans="1:4" ht="12.75">
      <c r="A116">
        <v>1998.5</v>
      </c>
      <c r="B116" s="2">
        <v>0.05533333333333334</v>
      </c>
      <c r="C116" s="2">
        <v>0.014267990074441794</v>
      </c>
      <c r="D116" s="2">
        <v>0.012248576005696066</v>
      </c>
    </row>
    <row r="117" spans="1:4" ht="12.75">
      <c r="A117">
        <v>1998.75</v>
      </c>
      <c r="B117" s="2">
        <v>0.048600000000000004</v>
      </c>
      <c r="C117" s="2">
        <v>0.01606922126081578</v>
      </c>
      <c r="D117" s="2">
        <v>0.018468289670988902</v>
      </c>
    </row>
    <row r="118" spans="1:4" ht="12.75">
      <c r="A118">
        <v>1999</v>
      </c>
      <c r="B118" s="2">
        <v>0.04733333333333333</v>
      </c>
      <c r="C118" s="2">
        <v>0.01728395061728394</v>
      </c>
      <c r="D118" s="2">
        <v>0.017831583317854616</v>
      </c>
    </row>
    <row r="119" spans="1:4" ht="12.75">
      <c r="A119">
        <v>1999.25</v>
      </c>
      <c r="B119" s="2">
        <v>0.04746666666666667</v>
      </c>
      <c r="C119" s="2">
        <v>0.019656019656019597</v>
      </c>
      <c r="D119" s="2">
        <v>0.016867313355274582</v>
      </c>
    </row>
    <row r="120" spans="1:4" ht="12.75">
      <c r="A120">
        <v>1999.5</v>
      </c>
      <c r="B120" s="2">
        <v>0.05093333333333334</v>
      </c>
      <c r="C120" s="2">
        <v>0.02629969418960254</v>
      </c>
      <c r="D120" s="2">
        <v>0.019177553253105106</v>
      </c>
    </row>
    <row r="121" spans="1:4" ht="12.75">
      <c r="A121">
        <v>1999.75</v>
      </c>
      <c r="B121" s="2">
        <v>0.05306666666666668</v>
      </c>
      <c r="C121" s="2">
        <v>0.02676399026763998</v>
      </c>
      <c r="D121" s="2">
        <v>0.027605113002454607</v>
      </c>
    </row>
    <row r="122" spans="1:4" ht="12.75">
      <c r="A122">
        <v>2000</v>
      </c>
      <c r="B122" s="2">
        <v>0.05676666666666667</v>
      </c>
      <c r="C122" s="2">
        <v>0.03762135922330101</v>
      </c>
      <c r="D122" s="2">
        <v>0.020578730750202556</v>
      </c>
    </row>
    <row r="123" spans="1:4" ht="12.75">
      <c r="A123">
        <v>2000.25</v>
      </c>
      <c r="B123" s="2">
        <v>0.06273333333333334</v>
      </c>
      <c r="C123" s="2">
        <v>0.03734939759036138</v>
      </c>
      <c r="D123" s="2">
        <v>0.026946139006204683</v>
      </c>
    </row>
    <row r="124" spans="1:4" ht="12.75">
      <c r="A124">
        <v>2000.5</v>
      </c>
      <c r="B124" s="2">
        <v>0.0652</v>
      </c>
      <c r="C124" s="2">
        <v>0.0345649582836709</v>
      </c>
      <c r="D124" s="2">
        <v>0.016324675056309745</v>
      </c>
    </row>
    <row r="125" spans="1:4" ht="12.75">
      <c r="A125">
        <v>2000.75</v>
      </c>
      <c r="B125" s="2">
        <v>0.06473333333333334</v>
      </c>
      <c r="C125" s="2">
        <v>0.03436018957345954</v>
      </c>
      <c r="D125" s="2">
        <v>0.012264662824148509</v>
      </c>
    </row>
    <row r="126" spans="1:4" ht="12.75">
      <c r="A126">
        <v>2001</v>
      </c>
      <c r="B126" s="2">
        <v>0.055933333333333335</v>
      </c>
      <c r="C126" s="2">
        <v>0.029824561403508643</v>
      </c>
      <c r="D126" s="2">
        <v>0.0018869838693313934</v>
      </c>
    </row>
    <row r="127" spans="1:4" ht="12.75">
      <c r="A127">
        <v>2001.25</v>
      </c>
      <c r="B127" s="2">
        <v>0.04326666666666667</v>
      </c>
      <c r="C127" s="2">
        <v>0.03252032520325221</v>
      </c>
      <c r="D127" s="2">
        <v>-0.004041785222348548</v>
      </c>
    </row>
    <row r="128" spans="1:4" ht="12.75">
      <c r="A128">
        <v>2001.5</v>
      </c>
      <c r="B128" s="2">
        <v>0.03496666666666667</v>
      </c>
      <c r="C128" s="2">
        <v>0.025921658986175045</v>
      </c>
      <c r="D128" s="2">
        <v>-0.016352439413265363</v>
      </c>
    </row>
    <row r="129" spans="1:4" ht="12.75">
      <c r="A129">
        <v>2001.75</v>
      </c>
      <c r="B129" s="2">
        <v>0.021333333333333333</v>
      </c>
      <c r="C129" s="2">
        <v>0.015463917525773363</v>
      </c>
      <c r="D129" s="2">
        <v>-0.021147558795349797</v>
      </c>
    </row>
    <row r="130" spans="1:4" ht="12.75">
      <c r="A130">
        <v>2002</v>
      </c>
      <c r="B130" s="2">
        <v>0.017333333333333333</v>
      </c>
      <c r="C130" s="2">
        <v>0.014196479273140161</v>
      </c>
      <c r="D130" s="2">
        <v>-0.021425144188870204</v>
      </c>
    </row>
    <row r="131" spans="1:4" ht="12.75">
      <c r="A131">
        <v>2002.25</v>
      </c>
      <c r="B131" s="2">
        <v>0.0175</v>
      </c>
      <c r="C131" s="2">
        <v>0.01012373453318327</v>
      </c>
      <c r="D131" s="2">
        <v>-0.023972037477547392</v>
      </c>
    </row>
    <row r="132" spans="1:4" ht="12.75">
      <c r="A132">
        <v>2002.5</v>
      </c>
      <c r="B132" s="2">
        <v>0.0174</v>
      </c>
      <c r="C132" s="2">
        <v>0.01516002245929271</v>
      </c>
      <c r="D132" s="2">
        <v>-0.025796325540191956</v>
      </c>
    </row>
    <row r="133" spans="1:4" ht="12.75">
      <c r="A133">
        <v>2002.75</v>
      </c>
      <c r="B133" s="2">
        <v>0.014433333333333333</v>
      </c>
      <c r="C133" s="2">
        <v>0.02425267907501394</v>
      </c>
      <c r="D133" s="2">
        <v>-0.031845491102556966</v>
      </c>
    </row>
    <row r="134" spans="1:4" ht="12.75">
      <c r="A134">
        <v>2003</v>
      </c>
      <c r="B134" s="2">
        <v>0.0125</v>
      </c>
      <c r="C134" s="2">
        <v>0.030795072788353917</v>
      </c>
      <c r="D134" s="2">
        <v>-0.0348918749881546</v>
      </c>
    </row>
    <row r="135" spans="1:4" ht="12.75">
      <c r="A135">
        <v>2003.25</v>
      </c>
      <c r="B135" s="2">
        <v>0.012466666666666668</v>
      </c>
      <c r="C135" s="2">
        <v>0.021158129175946616</v>
      </c>
      <c r="D135" s="2">
        <v>-0.0327209131767493</v>
      </c>
    </row>
    <row r="136" spans="1:4" ht="12.75">
      <c r="A136">
        <v>2003.5</v>
      </c>
      <c r="B136" s="2">
        <v>0.010166666666666666</v>
      </c>
      <c r="C136" s="2">
        <v>0.023230088495575174</v>
      </c>
      <c r="D136" s="2">
        <v>-0.022895635461178343</v>
      </c>
    </row>
    <row r="137" spans="1:4" ht="12.75">
      <c r="A137">
        <v>2003.75</v>
      </c>
      <c r="B137" s="2">
        <v>0.009966666666666665</v>
      </c>
      <c r="C137" s="2">
        <v>0.018722466960352513</v>
      </c>
      <c r="D137" s="2">
        <v>-0.020486946861692168</v>
      </c>
    </row>
    <row r="138" spans="1:4" ht="12.75">
      <c r="A138">
        <v>2004</v>
      </c>
      <c r="B138" s="2">
        <v>0.010033333333333332</v>
      </c>
      <c r="C138" s="2">
        <v>0.01738185768604028</v>
      </c>
      <c r="D138" s="2">
        <v>-0.017351925338036422</v>
      </c>
    </row>
    <row r="139" spans="1:4" ht="12.75">
      <c r="A139">
        <v>2004.25</v>
      </c>
      <c r="B139" s="2">
        <v>0.0101</v>
      </c>
      <c r="C139" s="2">
        <v>0.03217011995637953</v>
      </c>
      <c r="D139" s="2">
        <v>-0.017043849175606307</v>
      </c>
    </row>
    <row r="140" spans="1:4" ht="12.75">
      <c r="A140">
        <v>2004.5</v>
      </c>
      <c r="B140" s="2">
        <v>0.014333333333333333</v>
      </c>
      <c r="C140" s="2">
        <v>0.024864864864864833</v>
      </c>
      <c r="D140" s="2">
        <v>-0.01510218846084288</v>
      </c>
    </row>
    <row r="141" spans="1:4" ht="12.75">
      <c r="A141">
        <v>2004.75</v>
      </c>
      <c r="B141" s="2">
        <v>0.0195</v>
      </c>
      <c r="C141" s="2">
        <v>0.03351351351351339</v>
      </c>
      <c r="D141" s="2">
        <v>-0.015155321859914195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4" width="12.00390625" style="0" bestFit="1" customWidth="1"/>
  </cols>
  <sheetData>
    <row r="1" ht="12.75">
      <c r="A1" t="s">
        <v>4</v>
      </c>
    </row>
    <row r="2" ht="13.5" thickBot="1"/>
    <row r="3" spans="1:2" ht="12.75">
      <c r="A3" s="3" t="s">
        <v>5</v>
      </c>
      <c r="B3" s="3"/>
    </row>
    <row r="4" spans="1:2" ht="12.75">
      <c r="A4" s="4" t="s">
        <v>6</v>
      </c>
      <c r="B4" s="4">
        <v>0.8693978252975658</v>
      </c>
    </row>
    <row r="5" spans="1:2" ht="12.75">
      <c r="A5" s="4" t="s">
        <v>7</v>
      </c>
      <c r="B5" s="4">
        <v>0.7558525786321367</v>
      </c>
    </row>
    <row r="6" spans="1:2" ht="12.75">
      <c r="A6" s="4" t="s">
        <v>8</v>
      </c>
      <c r="B6" s="4">
        <v>0.7484541719240196</v>
      </c>
    </row>
    <row r="7" spans="1:2" ht="12.75">
      <c r="A7" s="4" t="s">
        <v>9</v>
      </c>
      <c r="B7" s="4">
        <v>0.011472788776317239</v>
      </c>
    </row>
    <row r="8" spans="1:2" ht="13.5" thickBot="1">
      <c r="A8" s="5" t="s">
        <v>10</v>
      </c>
      <c r="B8" s="5">
        <v>69</v>
      </c>
    </row>
    <row r="10" ht="13.5" thickBot="1">
      <c r="A10" t="s">
        <v>11</v>
      </c>
    </row>
    <row r="11" spans="1:6" ht="12.75">
      <c r="A11" s="6"/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</row>
    <row r="12" spans="1:6" ht="12.75">
      <c r="A12" s="4" t="s">
        <v>17</v>
      </c>
      <c r="B12" s="4">
        <v>2</v>
      </c>
      <c r="C12" s="4">
        <v>0.026894711423199137</v>
      </c>
      <c r="D12" s="4">
        <v>0.013447355711599569</v>
      </c>
      <c r="E12" s="4">
        <v>102.16423730840079</v>
      </c>
      <c r="F12" s="4">
        <v>6.201841699552441E-21</v>
      </c>
    </row>
    <row r="13" spans="1:6" ht="12.75">
      <c r="A13" s="4" t="s">
        <v>18</v>
      </c>
      <c r="B13" s="4">
        <v>66</v>
      </c>
      <c r="C13" s="4">
        <v>0.008687242232195393</v>
      </c>
      <c r="D13" s="4">
        <v>0.0001316248823059908</v>
      </c>
      <c r="E13" s="4"/>
      <c r="F13" s="4"/>
    </row>
    <row r="14" spans="1:6" ht="13.5" thickBot="1">
      <c r="A14" s="5" t="s">
        <v>19</v>
      </c>
      <c r="B14" s="5">
        <v>68</v>
      </c>
      <c r="C14" s="5">
        <v>0.03558195365539453</v>
      </c>
      <c r="D14" s="5"/>
      <c r="E14" s="5"/>
      <c r="F14" s="5"/>
    </row>
    <row r="15" ht="13.5" thickBot="1"/>
    <row r="16" spans="1:9" ht="12.75">
      <c r="A16" s="6"/>
      <c r="B16" s="6" t="s">
        <v>20</v>
      </c>
      <c r="C16" s="6" t="s">
        <v>9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ht="12.75">
      <c r="A17" s="4" t="s">
        <v>27</v>
      </c>
      <c r="B17" s="4">
        <v>0.01627211407100341</v>
      </c>
      <c r="C17" s="4">
        <v>0.004112827001742492</v>
      </c>
      <c r="D17" s="4">
        <v>3.956430470843865</v>
      </c>
      <c r="E17" s="4">
        <v>0.00018848548007022655</v>
      </c>
      <c r="F17" s="4">
        <v>0.008060592988954809</v>
      </c>
      <c r="G17" s="4">
        <v>0.02448363515305201</v>
      </c>
      <c r="H17" s="4">
        <v>0.008060592988954809</v>
      </c>
      <c r="I17" s="4">
        <v>0.02448363515305201</v>
      </c>
    </row>
    <row r="18" spans="1:9" ht="12.75">
      <c r="A18" s="4" t="s">
        <v>28</v>
      </c>
      <c r="B18" s="4">
        <v>1.2034786678622982</v>
      </c>
      <c r="C18" s="4">
        <v>0.12364253656710354</v>
      </c>
      <c r="D18" s="4">
        <v>9.73353266017107</v>
      </c>
      <c r="E18" s="4">
        <v>2.2063989573353112E-14</v>
      </c>
      <c r="F18" s="4">
        <v>0.9566184679976835</v>
      </c>
      <c r="G18" s="4">
        <v>1.450338867726913</v>
      </c>
      <c r="H18" s="4">
        <v>0.9566184679976835</v>
      </c>
      <c r="I18" s="4">
        <v>1.450338867726913</v>
      </c>
    </row>
    <row r="19" spans="1:9" ht="13.5" thickBot="1">
      <c r="A19" s="5" t="s">
        <v>29</v>
      </c>
      <c r="B19" s="5">
        <v>0.763423780336141</v>
      </c>
      <c r="C19" s="5">
        <v>0.08545883691250332</v>
      </c>
      <c r="D19" s="5">
        <v>8.933233916087218</v>
      </c>
      <c r="E19" s="5">
        <v>5.714146777906396E-13</v>
      </c>
      <c r="F19" s="5">
        <v>0.5927997690035314</v>
      </c>
      <c r="G19" s="5">
        <v>0.9340477916687506</v>
      </c>
      <c r="H19" s="5">
        <v>0.5927997690035314</v>
      </c>
      <c r="I19" s="5">
        <v>0.9340477916687506</v>
      </c>
    </row>
    <row r="21" spans="1:6" ht="12.75">
      <c r="A21" t="s">
        <v>30</v>
      </c>
      <c r="D21" t="s">
        <v>31</v>
      </c>
      <c r="E21" t="s">
        <v>32</v>
      </c>
      <c r="F21" t="s">
        <v>33</v>
      </c>
    </row>
    <row r="22" spans="1:7" ht="12.75">
      <c r="A22" t="s">
        <v>34</v>
      </c>
      <c r="B22">
        <f>B18-1</f>
        <v>0.20347866786229818</v>
      </c>
      <c r="C22">
        <f>C18</f>
        <v>0.12364253656710354</v>
      </c>
      <c r="D22">
        <f>B22/C22</f>
        <v>1.6457011762441949</v>
      </c>
      <c r="E22">
        <f>TDIST(D22,$B$8-3,2)</f>
        <v>0.10457980188398619</v>
      </c>
      <c r="F22">
        <f>(0.5-B22)/C22</f>
        <v>2.398214565719243</v>
      </c>
      <c r="G22">
        <f>TDIST(F22,$B$8-3,2)</f>
        <v>0.01931048634958505</v>
      </c>
    </row>
    <row r="23" spans="1:7" ht="12.75">
      <c r="A23" t="s">
        <v>35</v>
      </c>
      <c r="B23">
        <f>B19</f>
        <v>0.763423780336141</v>
      </c>
      <c r="C23">
        <f>C19</f>
        <v>0.08545883691250332</v>
      </c>
      <c r="D23">
        <f>B23/C23</f>
        <v>8.933233916087218</v>
      </c>
      <c r="E23">
        <f>TDIST(D23,$B$8-3,2)</f>
        <v>5.714146777906396E-13</v>
      </c>
      <c r="F23">
        <f>(B23-0.5)/C23</f>
        <v>3.0824639072240867</v>
      </c>
      <c r="G23">
        <f>TDIST(F23,$B$8-3,2)</f>
        <v>0.002994711704846747</v>
      </c>
    </row>
    <row r="24" spans="1:2" ht="12.75">
      <c r="A24" t="s">
        <v>36</v>
      </c>
      <c r="B24">
        <f>B17+B22*0.02</f>
        <v>0.02034168742824937</v>
      </c>
    </row>
    <row r="25" spans="1:2" ht="12.75">
      <c r="A25" t="s">
        <v>37</v>
      </c>
      <c r="B25">
        <f>(0.02-B17)/B22</f>
        <v>0.018320770271207962</v>
      </c>
    </row>
    <row r="27" ht="12.75">
      <c r="A27" t="s">
        <v>38</v>
      </c>
    </row>
    <row r="28" ht="13.5" thickBot="1"/>
    <row r="29" spans="1:4" ht="12.75">
      <c r="A29" s="6" t="s">
        <v>39</v>
      </c>
      <c r="B29" s="6" t="s">
        <v>40</v>
      </c>
      <c r="C29" s="6" t="s">
        <v>41</v>
      </c>
      <c r="D29" s="7" t="s">
        <v>42</v>
      </c>
    </row>
    <row r="30" spans="1:4" ht="12.75">
      <c r="A30" s="4">
        <v>1987.75</v>
      </c>
      <c r="B30" s="8">
        <v>0.07180910635981057</v>
      </c>
      <c r="C30" s="8">
        <v>-0.0026424396931439</v>
      </c>
      <c r="D30" s="2">
        <v>0.06916666666666667</v>
      </c>
    </row>
    <row r="31" spans="1:4" ht="12.75">
      <c r="A31" s="4">
        <v>1988</v>
      </c>
      <c r="B31" s="8">
        <v>0.06362710577968961</v>
      </c>
      <c r="C31" s="8">
        <v>0.0030062275536437283</v>
      </c>
      <c r="D31" s="2">
        <v>0.06663333333333334</v>
      </c>
    </row>
    <row r="32" spans="1:4" ht="12.75">
      <c r="A32" s="4">
        <v>1988.25</v>
      </c>
      <c r="B32" s="8">
        <v>0.06903905359762588</v>
      </c>
      <c r="C32" s="8">
        <v>0.002527613069040785</v>
      </c>
      <c r="D32" s="2">
        <v>0.07156666666666667</v>
      </c>
    </row>
    <row r="33" spans="1:4" ht="12.75">
      <c r="A33" s="4">
        <v>1988.5</v>
      </c>
      <c r="B33" s="8">
        <v>0.06992509663985705</v>
      </c>
      <c r="C33" s="8">
        <v>0.009908236693476291</v>
      </c>
      <c r="D33" s="2">
        <v>0.07983333333333334</v>
      </c>
    </row>
    <row r="34" spans="1:4" ht="12.75">
      <c r="A34" s="4">
        <v>1988.75</v>
      </c>
      <c r="B34" s="8">
        <v>0.07692050823861848</v>
      </c>
      <c r="C34" s="8">
        <v>0.007779491761381499</v>
      </c>
      <c r="D34" s="2">
        <v>0.08469999999999998</v>
      </c>
    </row>
    <row r="35" spans="1:4" ht="12.75">
      <c r="A35" s="4">
        <v>1989</v>
      </c>
      <c r="B35" s="8">
        <v>0.08470789385432693</v>
      </c>
      <c r="C35" s="8">
        <v>0.009725439479006392</v>
      </c>
      <c r="D35" s="2">
        <v>0.09443333333333333</v>
      </c>
    </row>
    <row r="36" spans="1:4" ht="12.75">
      <c r="A36" s="4">
        <v>1989.25</v>
      </c>
      <c r="B36" s="8">
        <v>0.08734712952182225</v>
      </c>
      <c r="C36" s="8">
        <v>0.00991953714484442</v>
      </c>
      <c r="D36" s="2">
        <v>0.09726666666666667</v>
      </c>
    </row>
    <row r="37" spans="1:4" ht="12.75">
      <c r="A37" s="4">
        <v>1989.5</v>
      </c>
      <c r="B37" s="8">
        <v>0.0783012824003663</v>
      </c>
      <c r="C37" s="8">
        <v>0.01253205093296704</v>
      </c>
      <c r="D37" s="2">
        <v>0.09083333333333334</v>
      </c>
    </row>
    <row r="38" spans="1:4" ht="12.75">
      <c r="A38" s="4">
        <v>1989.75</v>
      </c>
      <c r="B38" s="8">
        <v>0.07711436583348154</v>
      </c>
      <c r="C38" s="8">
        <v>0.009018967499851802</v>
      </c>
      <c r="D38" s="2">
        <v>0.08613333333333334</v>
      </c>
    </row>
    <row r="39" spans="1:4" ht="12.75">
      <c r="A39" s="4">
        <v>1990</v>
      </c>
      <c r="B39" s="8">
        <v>0.08761397764303913</v>
      </c>
      <c r="C39" s="8">
        <v>-0.005113977643039128</v>
      </c>
      <c r="D39" s="2">
        <v>0.0825</v>
      </c>
    </row>
    <row r="40" spans="1:4" ht="12.75">
      <c r="A40" s="4">
        <v>1990.25</v>
      </c>
      <c r="B40" s="8">
        <v>0.07735629534898084</v>
      </c>
      <c r="C40" s="8">
        <v>0.005077037984352481</v>
      </c>
      <c r="D40" s="2">
        <v>0.08243333333333332</v>
      </c>
    </row>
    <row r="41" spans="1:4" ht="12.75">
      <c r="A41" s="4">
        <v>1990.5</v>
      </c>
      <c r="B41" s="8">
        <v>0.09007581744764062</v>
      </c>
      <c r="C41" s="8">
        <v>-0.008475817447640616</v>
      </c>
      <c r="D41" s="2">
        <v>0.0816</v>
      </c>
    </row>
    <row r="42" spans="1:4" ht="12.75">
      <c r="A42" s="4">
        <v>1990.75</v>
      </c>
      <c r="B42" s="8">
        <v>0.08014692903103311</v>
      </c>
      <c r="C42" s="8">
        <v>-0.002713595697699786</v>
      </c>
      <c r="D42" s="2">
        <v>0.07743333333333333</v>
      </c>
    </row>
    <row r="43" spans="1:4" ht="12.75">
      <c r="A43" s="4">
        <v>1991</v>
      </c>
      <c r="B43" s="8">
        <v>0.05402798996228393</v>
      </c>
      <c r="C43" s="8">
        <v>0.010238676704382735</v>
      </c>
      <c r="D43" s="2">
        <v>0.06426666666666667</v>
      </c>
    </row>
    <row r="44" spans="1:4" ht="12.75">
      <c r="A44" s="4">
        <v>1991.25</v>
      </c>
      <c r="B44" s="8">
        <v>0.052392891803667185</v>
      </c>
      <c r="C44" s="8">
        <v>0.0062404415296661575</v>
      </c>
      <c r="D44" s="2">
        <v>0.05863333333333334</v>
      </c>
    </row>
    <row r="45" spans="1:4" ht="12.75">
      <c r="A45" s="4">
        <v>1991.5</v>
      </c>
      <c r="B45" s="8">
        <v>0.03548793167971627</v>
      </c>
      <c r="C45" s="8">
        <v>0.020945401653617066</v>
      </c>
      <c r="D45" s="2">
        <v>0.056433333333333335</v>
      </c>
    </row>
    <row r="46" spans="1:4" ht="12.75">
      <c r="A46" s="4">
        <v>1991.75</v>
      </c>
      <c r="B46" s="8">
        <v>0.02920654468257567</v>
      </c>
      <c r="C46" s="8">
        <v>0.018960121984090993</v>
      </c>
      <c r="D46" s="2">
        <v>0.04816666666666666</v>
      </c>
    </row>
    <row r="47" spans="1:4" ht="12.75">
      <c r="A47" s="4">
        <v>1992</v>
      </c>
      <c r="B47" s="8">
        <v>0.034677742708857186</v>
      </c>
      <c r="C47" s="8">
        <v>0.0055555906244761505</v>
      </c>
      <c r="D47" s="2">
        <v>0.040233333333333336</v>
      </c>
    </row>
    <row r="48" spans="1:4" ht="12.75">
      <c r="A48" s="4">
        <v>1992.25</v>
      </c>
      <c r="B48" s="8">
        <v>0.035034969129960486</v>
      </c>
      <c r="C48" s="8">
        <v>0.0026650308700395114</v>
      </c>
      <c r="D48" s="2">
        <v>0.0377</v>
      </c>
    </row>
    <row r="49" spans="1:4" ht="12.75">
      <c r="A49" s="4">
        <v>1992.5</v>
      </c>
      <c r="B49" s="8">
        <v>0.037378285966935085</v>
      </c>
      <c r="C49" s="8">
        <v>-0.004811619300268424</v>
      </c>
      <c r="D49" s="2">
        <v>0.03256666666666666</v>
      </c>
    </row>
    <row r="50" spans="1:4" ht="12.75">
      <c r="A50" s="4">
        <v>1992.75</v>
      </c>
      <c r="B50" s="8">
        <v>0.04059039864724969</v>
      </c>
      <c r="C50" s="8">
        <v>-0.010223731980583024</v>
      </c>
      <c r="D50" s="2">
        <v>0.030366666666666667</v>
      </c>
    </row>
    <row r="51" spans="1:4" ht="12.75">
      <c r="A51" s="4">
        <v>1993</v>
      </c>
      <c r="B51" s="8">
        <v>0.037394558104385967</v>
      </c>
      <c r="C51" s="8">
        <v>-0.00699455810438597</v>
      </c>
      <c r="D51" s="2">
        <v>0.030399999999999996</v>
      </c>
    </row>
    <row r="52" spans="1:4" ht="12.75">
      <c r="A52" s="4">
        <v>1993.25</v>
      </c>
      <c r="B52" s="8">
        <v>0.03613584649391097</v>
      </c>
      <c r="C52" s="8">
        <v>-0.006135846493910968</v>
      </c>
      <c r="D52" s="2">
        <v>0.03</v>
      </c>
    </row>
    <row r="53" spans="1:4" ht="12.75">
      <c r="A53" s="4">
        <v>1993.5</v>
      </c>
      <c r="B53" s="8">
        <v>0.03234592626260076</v>
      </c>
      <c r="C53" s="8">
        <v>-0.0017459262626007555</v>
      </c>
      <c r="D53" s="2">
        <v>0.030600000000000002</v>
      </c>
    </row>
    <row r="54" spans="1:4" ht="12.75">
      <c r="A54" s="4">
        <v>1993.75</v>
      </c>
      <c r="B54" s="8">
        <v>0.038040142491409905</v>
      </c>
      <c r="C54" s="8">
        <v>-0.008140142491409909</v>
      </c>
      <c r="D54" s="2">
        <v>0.029899999999999996</v>
      </c>
    </row>
    <row r="55" spans="1:4" ht="12.75">
      <c r="A55" s="4">
        <v>1994</v>
      </c>
      <c r="B55" s="8">
        <v>0.03874516540356317</v>
      </c>
      <c r="C55" s="8">
        <v>-0.006611832070229834</v>
      </c>
      <c r="D55" s="2">
        <v>0.03213333333333333</v>
      </c>
    </row>
    <row r="56" spans="1:4" ht="12.75">
      <c r="A56" s="4">
        <v>1994.25</v>
      </c>
      <c r="B56" s="8">
        <v>0.04157870431927153</v>
      </c>
      <c r="C56" s="8">
        <v>-0.0021787043192715294</v>
      </c>
      <c r="D56" s="2">
        <v>0.0394</v>
      </c>
    </row>
    <row r="57" spans="1:4" ht="12.75">
      <c r="A57" s="4">
        <v>1994.5</v>
      </c>
      <c r="B57" s="8">
        <v>0.046244576101624676</v>
      </c>
      <c r="C57" s="8">
        <v>-0.0013779094349580037</v>
      </c>
      <c r="D57" s="2">
        <v>0.04486666666666667</v>
      </c>
    </row>
    <row r="58" spans="1:4" ht="12.75">
      <c r="A58" s="4">
        <v>1994.75</v>
      </c>
      <c r="B58" s="8">
        <v>0.04529128564612675</v>
      </c>
      <c r="C58" s="8">
        <v>0.006375381020539916</v>
      </c>
      <c r="D58" s="2">
        <v>0.051666666666666666</v>
      </c>
    </row>
    <row r="59" spans="1:4" ht="12.75">
      <c r="A59" s="4">
        <v>1995</v>
      </c>
      <c r="B59" s="8">
        <v>0.04424611516153919</v>
      </c>
      <c r="C59" s="8">
        <v>0.013853884838460812</v>
      </c>
      <c r="D59" s="2">
        <v>0.0581</v>
      </c>
    </row>
    <row r="60" spans="1:4" ht="12.75">
      <c r="A60" s="4">
        <v>1995.25</v>
      </c>
      <c r="B60" s="8">
        <v>0.043198526315017756</v>
      </c>
      <c r="C60" s="8">
        <v>0.01700147368498224</v>
      </c>
      <c r="D60" s="2">
        <v>0.0602</v>
      </c>
    </row>
    <row r="61" spans="1:4" ht="12.75">
      <c r="A61" s="4">
        <v>1995.5</v>
      </c>
      <c r="B61" s="8">
        <v>0.03778938307657806</v>
      </c>
      <c r="C61" s="8">
        <v>0.020177283590088607</v>
      </c>
      <c r="D61" s="2">
        <v>0.057966666666666666</v>
      </c>
    </row>
    <row r="62" spans="1:4" ht="12.75">
      <c r="A62" s="4">
        <v>1995.75</v>
      </c>
      <c r="B62" s="8">
        <v>0.03750777502607906</v>
      </c>
      <c r="C62" s="8">
        <v>0.019692224973920924</v>
      </c>
      <c r="D62" s="2">
        <v>0.05719999999999999</v>
      </c>
    </row>
    <row r="63" spans="1:4" ht="12.75">
      <c r="A63" s="4">
        <v>1996</v>
      </c>
      <c r="B63" s="8">
        <v>0.04086480449690099</v>
      </c>
      <c r="C63" s="8">
        <v>0.012768528836432341</v>
      </c>
      <c r="D63" s="2">
        <v>0.05363333333333333</v>
      </c>
    </row>
    <row r="64" spans="1:4" ht="12.75">
      <c r="A64" s="4">
        <v>1996.25</v>
      </c>
      <c r="B64" s="8">
        <v>0.04707869473134954</v>
      </c>
      <c r="C64" s="8">
        <v>0.005354638601983791</v>
      </c>
      <c r="D64" s="2">
        <v>0.05243333333333333</v>
      </c>
    </row>
    <row r="65" spans="1:4" ht="12.75">
      <c r="A65" s="4">
        <v>1996.5</v>
      </c>
      <c r="B65" s="8">
        <v>0.049678703763280055</v>
      </c>
      <c r="C65" s="8">
        <v>0.0033879629033866238</v>
      </c>
      <c r="D65" s="2">
        <v>0.05306666666666668</v>
      </c>
    </row>
    <row r="66" spans="1:4" ht="12.75">
      <c r="A66" s="4">
        <v>1996.75</v>
      </c>
      <c r="B66" s="8">
        <v>0.05696249971899373</v>
      </c>
      <c r="C66" s="8">
        <v>-0.004162499718993733</v>
      </c>
      <c r="D66" s="2">
        <v>0.0528</v>
      </c>
    </row>
    <row r="67" spans="1:4" ht="12.75">
      <c r="A67" s="4">
        <v>1997</v>
      </c>
      <c r="B67" s="8">
        <v>0.049265504605363095</v>
      </c>
      <c r="C67" s="8">
        <v>0.0035011620613035754</v>
      </c>
      <c r="D67" s="2">
        <v>0.05276666666666667</v>
      </c>
    </row>
    <row r="68" spans="1:4" ht="12.75">
      <c r="A68" s="4">
        <v>1997.25</v>
      </c>
      <c r="B68" s="8">
        <v>0.04810024487270861</v>
      </c>
      <c r="C68" s="8">
        <v>0.0071330884606247286</v>
      </c>
      <c r="D68" s="2">
        <v>0.055233333333333336</v>
      </c>
    </row>
    <row r="69" spans="1:4" ht="12.75">
      <c r="A69" s="4">
        <v>1997.5</v>
      </c>
      <c r="B69" s="8">
        <v>0.051001084160951525</v>
      </c>
      <c r="C69" s="8">
        <v>0.0043322491723818</v>
      </c>
      <c r="D69" s="2">
        <v>0.055333333333333325</v>
      </c>
    </row>
    <row r="70" spans="1:4" ht="12.75">
      <c r="A70" s="4">
        <v>1997.75</v>
      </c>
      <c r="B70" s="8">
        <v>0.043827241777954475</v>
      </c>
      <c r="C70" s="8">
        <v>0.011239424888712192</v>
      </c>
      <c r="D70" s="2">
        <v>0.05506666666666667</v>
      </c>
    </row>
    <row r="71" spans="1:4" ht="12.75">
      <c r="A71" s="4">
        <v>1998</v>
      </c>
      <c r="B71" s="8">
        <v>0.041812554036210835</v>
      </c>
      <c r="C71" s="8">
        <v>0.013387445963789171</v>
      </c>
      <c r="D71" s="2">
        <v>0.055200000000000006</v>
      </c>
    </row>
    <row r="72" spans="1:4" ht="12.75">
      <c r="A72" s="4">
        <v>1998.25</v>
      </c>
      <c r="B72" s="8">
        <v>0.04312152498937592</v>
      </c>
      <c r="C72" s="8">
        <v>0.011878475010624077</v>
      </c>
      <c r="D72" s="2">
        <v>0.055</v>
      </c>
    </row>
    <row r="73" spans="1:4" ht="12.75">
      <c r="A73" s="4">
        <v>1998.5</v>
      </c>
      <c r="B73" s="8">
        <v>0.04279418995686815</v>
      </c>
      <c r="C73" s="8">
        <v>0.012539143376465188</v>
      </c>
      <c r="D73" s="2">
        <v>0.05533333333333334</v>
      </c>
    </row>
    <row r="74" spans="1:4" ht="12.75">
      <c r="A74" s="4">
        <v>1998.75</v>
      </c>
      <c r="B74" s="8">
        <v>0.04971021058452376</v>
      </c>
      <c r="C74" s="8">
        <v>-0.0011102105845237561</v>
      </c>
      <c r="D74" s="2">
        <v>0.048600000000000004</v>
      </c>
    </row>
    <row r="75" spans="1:4" ht="12.75">
      <c r="A75" s="4">
        <v>1999</v>
      </c>
      <c r="B75" s="8">
        <v>0.050686034681185474</v>
      </c>
      <c r="C75" s="8">
        <v>-0.0033527013478521425</v>
      </c>
      <c r="D75" s="2">
        <v>0.04733333333333333</v>
      </c>
    </row>
    <row r="76" spans="1:4" ht="12.75">
      <c r="A76" s="4">
        <v>1999.25</v>
      </c>
      <c r="B76" s="8">
        <v>0.052804622547903024</v>
      </c>
      <c r="C76" s="8">
        <v>-0.005337955881236353</v>
      </c>
      <c r="D76" s="2">
        <v>0.04746666666666667</v>
      </c>
    </row>
    <row r="77" spans="1:4" ht="12.75">
      <c r="A77" s="4">
        <v>1999.5</v>
      </c>
      <c r="B77" s="8">
        <v>0.06256383520157525</v>
      </c>
      <c r="C77" s="8">
        <v>-0.011630501868241917</v>
      </c>
      <c r="D77" s="2">
        <v>0.05093333333333334</v>
      </c>
    </row>
    <row r="78" spans="1:4" ht="12.75">
      <c r="A78" s="4">
        <v>1999.75</v>
      </c>
      <c r="B78" s="8">
        <v>0.06955640514992253</v>
      </c>
      <c r="C78" s="8">
        <v>-0.016489738483255856</v>
      </c>
      <c r="D78" s="2">
        <v>0.05306666666666668</v>
      </c>
    </row>
    <row r="79" spans="1:4" ht="12.75">
      <c r="A79" s="4">
        <v>2000</v>
      </c>
      <c r="B79" s="8">
        <v>0.07725890977606992</v>
      </c>
      <c r="C79" s="8">
        <v>-0.02049224310940325</v>
      </c>
      <c r="D79" s="2">
        <v>0.05676666666666667</v>
      </c>
    </row>
    <row r="80" spans="1:4" ht="12.75">
      <c r="A80" s="4">
        <v>2000.25</v>
      </c>
      <c r="B80" s="8">
        <v>0.08179264063409078</v>
      </c>
      <c r="C80" s="8">
        <v>-0.019059307300757444</v>
      </c>
      <c r="D80" s="2">
        <v>0.06273333333333334</v>
      </c>
    </row>
    <row r="81" spans="1:4" ht="12.75">
      <c r="A81" s="4">
        <v>2000.5</v>
      </c>
      <c r="B81" s="8">
        <v>0.07033294916519867</v>
      </c>
      <c r="C81" s="8">
        <v>-0.005132949165198672</v>
      </c>
      <c r="D81" s="2">
        <v>0.0652</v>
      </c>
    </row>
    <row r="82" spans="1:4" ht="12.75">
      <c r="A82" s="4">
        <v>2000.75</v>
      </c>
      <c r="B82" s="8">
        <v>0.06698700450412612</v>
      </c>
      <c r="C82" s="8">
        <v>-0.0022536711707927815</v>
      </c>
      <c r="D82" s="2">
        <v>0.06473333333333334</v>
      </c>
    </row>
    <row r="83" spans="1:4" ht="12.75">
      <c r="A83" s="4">
        <v>2001</v>
      </c>
      <c r="B83" s="8">
        <v>0.05360590585743359</v>
      </c>
      <c r="C83" s="8">
        <v>0.002327427475899743</v>
      </c>
      <c r="D83" s="2">
        <v>0.055933333333333335</v>
      </c>
    </row>
    <row r="84" spans="1:4" ht="12.75">
      <c r="A84" s="4">
        <v>2001.25</v>
      </c>
      <c r="B84" s="8">
        <v>0.05232403677131002</v>
      </c>
      <c r="C84" s="8">
        <v>-0.009057370104643352</v>
      </c>
      <c r="D84" s="2">
        <v>0.04326666666666667</v>
      </c>
    </row>
    <row r="85" spans="1:4" ht="12.75">
      <c r="A85" s="4">
        <v>2001.5</v>
      </c>
      <c r="B85" s="8">
        <v>0.03498443658187338</v>
      </c>
      <c r="C85" s="8">
        <v>-1.776991520670984E-05</v>
      </c>
      <c r="D85" s="2">
        <v>0.03496666666666667</v>
      </c>
    </row>
    <row r="86" spans="1:4" ht="12.75">
      <c r="A86" s="4">
        <v>2001.75</v>
      </c>
      <c r="B86" s="8">
        <v>0.01873805965442683</v>
      </c>
      <c r="C86" s="8">
        <v>0.0025952736789065026</v>
      </c>
      <c r="D86" s="2">
        <v>0.021333333333333333</v>
      </c>
    </row>
    <row r="87" spans="1:4" ht="12.75">
      <c r="A87" s="4">
        <v>2002</v>
      </c>
      <c r="B87" s="8">
        <v>0.017000809464062665</v>
      </c>
      <c r="C87" s="8">
        <v>0.0003325238692706671</v>
      </c>
      <c r="D87" s="2">
        <v>0.017333333333333333</v>
      </c>
    </row>
    <row r="88" spans="1:4" ht="12.75">
      <c r="A88" s="4">
        <v>2002.25</v>
      </c>
      <c r="B88" s="8">
        <v>0.010154989147321478</v>
      </c>
      <c r="C88" s="8">
        <v>0.007345010852678524</v>
      </c>
      <c r="D88" s="2">
        <v>0.0175</v>
      </c>
    </row>
    <row r="89" spans="1:4" ht="12.75">
      <c r="A89" s="4">
        <v>2002.5</v>
      </c>
      <c r="B89" s="8">
        <v>0.014823349342400434</v>
      </c>
      <c r="C89" s="8">
        <v>0.002576650657599565</v>
      </c>
      <c r="D89" s="2">
        <v>0.0174</v>
      </c>
    </row>
    <row r="90" spans="1:4" ht="12.75">
      <c r="A90" s="4">
        <v>2002.75</v>
      </c>
      <c r="B90" s="8">
        <v>0.02114809077211803</v>
      </c>
      <c r="C90" s="8">
        <v>-0.006714757438784698</v>
      </c>
      <c r="D90" s="2">
        <v>0.014433333333333333</v>
      </c>
    </row>
    <row r="91" spans="1:4" ht="12.75">
      <c r="A91" s="4">
        <v>2003</v>
      </c>
      <c r="B91" s="8">
        <v>0.026696040140581054</v>
      </c>
      <c r="C91" s="8">
        <v>-0.014196040140581054</v>
      </c>
      <c r="D91" s="2">
        <v>0.0125</v>
      </c>
    </row>
    <row r="92" spans="1:4" ht="12.75">
      <c r="A92" s="4">
        <v>2003.25</v>
      </c>
      <c r="B92" s="8">
        <v>0.016755547952685468</v>
      </c>
      <c r="C92" s="8">
        <v>-0.0042888812860188</v>
      </c>
      <c r="D92" s="2">
        <v>0.012466666666666668</v>
      </c>
    </row>
    <row r="93" spans="1:4" ht="12.75">
      <c r="A93" s="4">
        <v>2003.5</v>
      </c>
      <c r="B93" s="8">
        <v>0.026749957451010546</v>
      </c>
      <c r="C93" s="8">
        <v>-0.016583290784343882</v>
      </c>
      <c r="D93" s="2">
        <v>0.010166666666666666</v>
      </c>
    </row>
    <row r="94" spans="1:4" ht="12.75">
      <c r="A94" s="4">
        <v>2003.75</v>
      </c>
      <c r="B94" s="8">
        <v>0.023163981246845666</v>
      </c>
      <c r="C94" s="8">
        <v>-0.013197314580179</v>
      </c>
      <c r="D94" s="2">
        <v>0.009966666666666665</v>
      </c>
    </row>
    <row r="95" spans="1:4" ht="12.75">
      <c r="A95" s="4">
        <v>2004</v>
      </c>
      <c r="B95" s="8">
        <v>0.02394393656629698</v>
      </c>
      <c r="C95" s="8">
        <v>-0.013910603232963649</v>
      </c>
      <c r="D95" s="2">
        <v>0.010033333333333332</v>
      </c>
    </row>
    <row r="96" spans="1:4" ht="12.75">
      <c r="A96" s="4">
        <v>2004.25</v>
      </c>
      <c r="B96" s="8">
        <v>0.04197648741195699</v>
      </c>
      <c r="C96" s="8">
        <v>-0.03187648741195699</v>
      </c>
      <c r="D96" s="2">
        <v>0.0101</v>
      </c>
    </row>
    <row r="97" spans="1:4" ht="12.75">
      <c r="A97" s="4">
        <v>2004.5</v>
      </c>
      <c r="B97" s="8">
        <v>0.03466707870902148</v>
      </c>
      <c r="C97" s="8">
        <v>-0.020333745375688144</v>
      </c>
      <c r="D97" s="2">
        <v>0.014333333333333333</v>
      </c>
    </row>
    <row r="98" spans="1:4" ht="13.5" thickBot="1">
      <c r="A98" s="5">
        <v>2004.75</v>
      </c>
      <c r="B98" s="9">
        <v>0.04503497956312499</v>
      </c>
      <c r="C98" s="9">
        <v>-0.025534979563124987</v>
      </c>
      <c r="D98" s="2">
        <v>0.0195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7" width="12.421875" style="0" bestFit="1" customWidth="1"/>
  </cols>
  <sheetData>
    <row r="1" ht="12.75">
      <c r="A1" t="s">
        <v>4</v>
      </c>
    </row>
    <row r="2" ht="13.5" thickBot="1"/>
    <row r="3" spans="1:2" ht="12.75">
      <c r="A3" s="3" t="s">
        <v>5</v>
      </c>
      <c r="B3" s="3"/>
    </row>
    <row r="4" spans="1:2" ht="12.75">
      <c r="A4" s="4" t="s">
        <v>6</v>
      </c>
      <c r="B4" s="4">
        <v>0.7123892969942688</v>
      </c>
    </row>
    <row r="5" spans="1:2" ht="12.75">
      <c r="A5" s="4" t="s">
        <v>7</v>
      </c>
      <c r="B5" s="4">
        <v>0.5074985104719885</v>
      </c>
    </row>
    <row r="6" spans="1:2" ht="12.75">
      <c r="A6" s="4" t="s">
        <v>8</v>
      </c>
      <c r="B6" s="4">
        <v>0.5003087077051562</v>
      </c>
    </row>
    <row r="7" spans="1:2" ht="12.75">
      <c r="A7" s="4" t="s">
        <v>9</v>
      </c>
      <c r="B7" s="4">
        <v>0.024394774726946677</v>
      </c>
    </row>
    <row r="8" spans="1:2" ht="13.5" thickBot="1">
      <c r="A8" s="5" t="s">
        <v>10</v>
      </c>
      <c r="B8" s="5">
        <v>140</v>
      </c>
    </row>
    <row r="10" ht="13.5" thickBot="1">
      <c r="A10" t="s">
        <v>11</v>
      </c>
    </row>
    <row r="11" spans="1:6" ht="12.75">
      <c r="A11" s="6"/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</row>
    <row r="12" spans="1:6" ht="12.75">
      <c r="A12" s="4" t="s">
        <v>17</v>
      </c>
      <c r="B12" s="4">
        <v>2</v>
      </c>
      <c r="C12" s="4">
        <v>0.08401201760685346</v>
      </c>
      <c r="D12" s="4">
        <v>0.04200600880342673</v>
      </c>
      <c r="E12" s="4">
        <v>70.58587376181731</v>
      </c>
      <c r="F12" s="4">
        <v>8.509755065304249E-22</v>
      </c>
    </row>
    <row r="13" spans="1:6" ht="12.75">
      <c r="A13" s="4" t="s">
        <v>18</v>
      </c>
      <c r="B13" s="4">
        <v>137</v>
      </c>
      <c r="C13" s="4">
        <v>0.08152938965505126</v>
      </c>
      <c r="D13" s="4">
        <v>0.0005951050339784764</v>
      </c>
      <c r="E13" s="4"/>
      <c r="F13" s="4"/>
    </row>
    <row r="14" spans="1:6" ht="13.5" thickBot="1">
      <c r="A14" s="5" t="s">
        <v>19</v>
      </c>
      <c r="B14" s="5">
        <v>139</v>
      </c>
      <c r="C14" s="5">
        <v>0.16554140726190472</v>
      </c>
      <c r="D14" s="5"/>
      <c r="E14" s="5"/>
      <c r="F14" s="5"/>
    </row>
    <row r="15" ht="13.5" thickBot="1"/>
    <row r="16" spans="1:9" ht="12.75">
      <c r="A16" s="6"/>
      <c r="B16" s="6" t="s">
        <v>20</v>
      </c>
      <c r="C16" s="6" t="s">
        <v>9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ht="12.75">
      <c r="A17" s="4" t="s">
        <v>27</v>
      </c>
      <c r="B17" s="4">
        <v>0.028742605808782993</v>
      </c>
      <c r="C17" s="4">
        <v>0.003908592454783434</v>
      </c>
      <c r="D17" s="4">
        <v>7.353697306969692</v>
      </c>
      <c r="E17" s="4">
        <v>1.5918447193776494E-11</v>
      </c>
      <c r="F17" s="4">
        <v>0.021013628155036906</v>
      </c>
      <c r="G17" s="4">
        <v>0.03647158346252908</v>
      </c>
      <c r="H17" s="4">
        <v>0.021013628155036906</v>
      </c>
      <c r="I17" s="4">
        <v>0.03647158346252908</v>
      </c>
    </row>
    <row r="18" spans="1:9" ht="12.75">
      <c r="A18" s="4" t="s">
        <v>28</v>
      </c>
      <c r="B18" s="4">
        <v>0.7971941398188734</v>
      </c>
      <c r="C18" s="4">
        <v>0.0674195294354935</v>
      </c>
      <c r="D18" s="4">
        <v>11.824380064557152</v>
      </c>
      <c r="E18" s="4">
        <v>1.1307343743684157E-22</v>
      </c>
      <c r="F18" s="4">
        <v>0.6638765728273878</v>
      </c>
      <c r="G18" s="4">
        <v>0.9305117068103591</v>
      </c>
      <c r="H18" s="4">
        <v>0.6638765728273878</v>
      </c>
      <c r="I18" s="4">
        <v>0.9305117068103591</v>
      </c>
    </row>
    <row r="19" spans="1:9" ht="13.5" thickBot="1">
      <c r="A19" s="5" t="s">
        <v>29</v>
      </c>
      <c r="B19" s="5">
        <v>-0.03087210448320092</v>
      </c>
      <c r="C19" s="5">
        <v>0.094399574696822</v>
      </c>
      <c r="D19" s="5">
        <v>-0.3270364785260017</v>
      </c>
      <c r="E19" s="5">
        <v>0.7441394390299876</v>
      </c>
      <c r="F19" s="5">
        <v>-0.217540889166023</v>
      </c>
      <c r="G19" s="5">
        <v>0.15579668019962117</v>
      </c>
      <c r="H19" s="5">
        <v>-0.217540889166023</v>
      </c>
      <c r="I19" s="5">
        <v>0.15579668019962117</v>
      </c>
    </row>
    <row r="21" spans="1:6" ht="12.75">
      <c r="A21" t="s">
        <v>30</v>
      </c>
      <c r="D21" t="s">
        <v>31</v>
      </c>
      <c r="E21" t="s">
        <v>32</v>
      </c>
      <c r="F21" t="s">
        <v>33</v>
      </c>
    </row>
    <row r="22" spans="1:7" ht="12.75">
      <c r="A22" t="s">
        <v>34</v>
      </c>
      <c r="B22">
        <f>B18-1</f>
        <v>-0.20280586018112656</v>
      </c>
      <c r="C22">
        <f>C18</f>
        <v>0.0674195294354935</v>
      </c>
      <c r="D22">
        <f>B22/C22</f>
        <v>-3.0081174086978715</v>
      </c>
      <c r="E22">
        <f>TDIST(ABS(D22),$B$8-3,2)</f>
        <v>0.0031289191266539573</v>
      </c>
      <c r="F22">
        <f>(0.5-B22)/C22</f>
        <v>10.424366145325385</v>
      </c>
      <c r="G22">
        <f>TDIST(F22,$B$8-3,2)</f>
        <v>4.291493717584658E-19</v>
      </c>
    </row>
    <row r="23" spans="1:7" ht="12.75">
      <c r="A23" t="s">
        <v>35</v>
      </c>
      <c r="B23">
        <f>B19</f>
        <v>-0.03087210448320092</v>
      </c>
      <c r="C23">
        <f>C19</f>
        <v>0.094399574696822</v>
      </c>
      <c r="D23">
        <f>B23/C23</f>
        <v>-0.3270364785260017</v>
      </c>
      <c r="E23">
        <f>TDIST(ABS(D23),$B$8-3,2)</f>
        <v>0.7441394390299876</v>
      </c>
      <c r="F23">
        <f>(B23-0.5)/C23</f>
        <v>-5.6236705111031915</v>
      </c>
      <c r="G23">
        <f>TDIST(ABS(F23),$B$8-3,2)</f>
        <v>1.0108551891981482E-07</v>
      </c>
    </row>
    <row r="24" spans="1:2" ht="12.75">
      <c r="A24" t="s">
        <v>36</v>
      </c>
      <c r="B24">
        <f>B17+B22*0.02</f>
        <v>0.024686488605160463</v>
      </c>
    </row>
    <row r="25" spans="1:2" ht="12.75">
      <c r="A25" t="s">
        <v>37</v>
      </c>
      <c r="B25">
        <f>(0.02-B17)/B22</f>
        <v>0.043108250427157005</v>
      </c>
    </row>
    <row r="27" ht="12.75">
      <c r="A27" t="s">
        <v>38</v>
      </c>
    </row>
    <row r="28" ht="13.5" thickBot="1"/>
    <row r="29" spans="1:4" ht="12.75">
      <c r="A29" s="6" t="s">
        <v>39</v>
      </c>
      <c r="B29" s="6" t="s">
        <v>40</v>
      </c>
      <c r="C29" s="6" t="s">
        <v>41</v>
      </c>
      <c r="D29" s="7" t="s">
        <v>42</v>
      </c>
    </row>
    <row r="30" spans="1:4" ht="12.75">
      <c r="A30" s="4">
        <v>1970</v>
      </c>
      <c r="B30" s="2">
        <v>0.07724770046794904</v>
      </c>
      <c r="C30" s="2">
        <v>0.008485632865384285</v>
      </c>
      <c r="D30" s="2">
        <v>0.08573333333333333</v>
      </c>
    </row>
    <row r="31" spans="1:4" ht="12.75">
      <c r="A31" s="4">
        <v>1970.25</v>
      </c>
      <c r="B31" s="2">
        <v>0.07679682257228922</v>
      </c>
      <c r="C31" s="2">
        <v>0.0020031774277107783</v>
      </c>
      <c r="D31" s="2">
        <v>0.0788</v>
      </c>
    </row>
    <row r="32" spans="1:4" ht="12.75">
      <c r="A32" s="4">
        <v>1970.5</v>
      </c>
      <c r="B32" s="2">
        <v>0.0739954226887738</v>
      </c>
      <c r="C32" s="2">
        <v>-0.0069620893554404595</v>
      </c>
      <c r="D32" s="2">
        <v>0.06703333333333333</v>
      </c>
    </row>
    <row r="33" spans="1:4" ht="12.75">
      <c r="A33" s="4">
        <v>1970.75</v>
      </c>
      <c r="B33" s="2">
        <v>0.07386253476921482</v>
      </c>
      <c r="C33" s="2">
        <v>-0.018195868102548154</v>
      </c>
      <c r="D33" s="2">
        <v>0.05566666666666667</v>
      </c>
    </row>
    <row r="34" spans="1:4" ht="12.75">
      <c r="A34" s="4">
        <v>1971</v>
      </c>
      <c r="B34" s="2">
        <v>0.06426084412345277</v>
      </c>
      <c r="C34" s="2">
        <v>-0.025694177456786108</v>
      </c>
      <c r="D34" s="2">
        <v>0.038566666666666666</v>
      </c>
    </row>
    <row r="35" spans="1:4" ht="12.75">
      <c r="A35" s="4">
        <v>1971.25</v>
      </c>
      <c r="B35" s="2">
        <v>0.06388502387802043</v>
      </c>
      <c r="C35" s="2">
        <v>-0.018251690544687102</v>
      </c>
      <c r="D35" s="2">
        <v>0.04563333333333333</v>
      </c>
    </row>
    <row r="36" spans="1:4" ht="12.75">
      <c r="A36" s="4">
        <v>1971.5</v>
      </c>
      <c r="B36" s="2">
        <v>0.06150260741483426</v>
      </c>
      <c r="C36" s="2">
        <v>-0.00676927408150093</v>
      </c>
      <c r="D36" s="2">
        <v>0.05473333333333333</v>
      </c>
    </row>
    <row r="37" spans="1:4" ht="12.75">
      <c r="A37" s="4">
        <v>1971.75</v>
      </c>
      <c r="B37" s="2">
        <v>0.05516505692526734</v>
      </c>
      <c r="C37" s="2">
        <v>-0.007665056925267338</v>
      </c>
      <c r="D37" s="2">
        <v>0.0475</v>
      </c>
    </row>
    <row r="38" spans="1:4" ht="12.75">
      <c r="A38" s="4">
        <v>1972</v>
      </c>
      <c r="B38" s="2">
        <v>0.056737560576812986</v>
      </c>
      <c r="C38" s="2">
        <v>-0.021337560576812978</v>
      </c>
      <c r="D38" s="2">
        <v>0.03540000000000001</v>
      </c>
    </row>
    <row r="39" spans="1:4" ht="12.75">
      <c r="A39" s="4">
        <v>1972.25</v>
      </c>
      <c r="B39" s="2">
        <v>0.05198747538538412</v>
      </c>
      <c r="C39" s="2">
        <v>-0.008987475385384122</v>
      </c>
      <c r="D39" s="2">
        <v>0.043</v>
      </c>
    </row>
    <row r="40" spans="1:4" ht="12.75">
      <c r="A40" s="4">
        <v>1972.5</v>
      </c>
      <c r="B40" s="2">
        <v>0.053730670809920965</v>
      </c>
      <c r="C40" s="2">
        <v>-0.006330670809920974</v>
      </c>
      <c r="D40" s="2">
        <v>0.04739999999999999</v>
      </c>
    </row>
    <row r="41" spans="1:4" ht="12.75">
      <c r="A41" s="4">
        <v>1972.75</v>
      </c>
      <c r="B41" s="2">
        <v>0.05523980941769377</v>
      </c>
      <c r="C41" s="2">
        <v>-0.0038064760843604314</v>
      </c>
      <c r="D41" s="2">
        <v>0.05143333333333334</v>
      </c>
    </row>
    <row r="42" spans="1:4" ht="12.75">
      <c r="A42" s="4">
        <v>1973</v>
      </c>
      <c r="B42" s="2">
        <v>0.0660713068613193</v>
      </c>
      <c r="C42" s="2">
        <v>-0.0007046401946526476</v>
      </c>
      <c r="D42" s="2">
        <v>0.06536666666666666</v>
      </c>
    </row>
    <row r="43" spans="1:4" ht="12.75">
      <c r="A43" s="4">
        <v>1973.25</v>
      </c>
      <c r="B43" s="2">
        <v>0.07526124602488656</v>
      </c>
      <c r="C43" s="2">
        <v>0.002905420641780121</v>
      </c>
      <c r="D43" s="2">
        <v>0.07816666666666668</v>
      </c>
    </row>
    <row r="44" spans="1:4" ht="12.75">
      <c r="A44" s="4">
        <v>1973.5</v>
      </c>
      <c r="B44" s="2">
        <v>0.08661873022219549</v>
      </c>
      <c r="C44" s="2">
        <v>0.01898126977780451</v>
      </c>
      <c r="D44" s="2">
        <v>0.1056</v>
      </c>
    </row>
    <row r="45" spans="1:4" ht="12.75">
      <c r="A45" s="4">
        <v>1973.75</v>
      </c>
      <c r="B45" s="2">
        <v>0.09917399822134905</v>
      </c>
      <c r="C45" s="2">
        <v>0.0007926684453176125</v>
      </c>
      <c r="D45" s="2">
        <v>0.09996666666666666</v>
      </c>
    </row>
    <row r="46" spans="1:4" ht="12.75">
      <c r="A46" s="4">
        <v>1974</v>
      </c>
      <c r="B46" s="2">
        <v>0.10926648243027516</v>
      </c>
      <c r="C46" s="2">
        <v>-0.01603314909694184</v>
      </c>
      <c r="D46" s="2">
        <v>0.09323333333333332</v>
      </c>
    </row>
    <row r="47" spans="1:4" ht="12.75">
      <c r="A47" s="4">
        <v>1974.25</v>
      </c>
      <c r="B47" s="2">
        <v>0.11519955198749786</v>
      </c>
      <c r="C47" s="2">
        <v>-0.0026995519874978557</v>
      </c>
      <c r="D47" s="2">
        <v>0.1125</v>
      </c>
    </row>
    <row r="48" spans="1:4" ht="12.75">
      <c r="A48" s="4">
        <v>1974.5</v>
      </c>
      <c r="B48" s="2">
        <v>0.12442919571940439</v>
      </c>
      <c r="C48" s="2">
        <v>-0.00352919571940441</v>
      </c>
      <c r="D48" s="2">
        <v>0.12089999999999998</v>
      </c>
    </row>
    <row r="49" spans="1:4" ht="12.75">
      <c r="A49" s="4">
        <v>1974.75</v>
      </c>
      <c r="B49" s="2">
        <v>0.12598604143230455</v>
      </c>
      <c r="C49" s="2">
        <v>-0.03251937476563789</v>
      </c>
      <c r="D49" s="2">
        <v>0.09346666666666666</v>
      </c>
    </row>
    <row r="50" spans="1:4" ht="12.75">
      <c r="A50" s="4">
        <v>1975</v>
      </c>
      <c r="B50" s="2">
        <v>0.1135616455664073</v>
      </c>
      <c r="C50" s="2">
        <v>-0.05052831223307397</v>
      </c>
      <c r="D50" s="2">
        <v>0.06303333333333333</v>
      </c>
    </row>
    <row r="51" spans="1:4" ht="12.75">
      <c r="A51" s="4">
        <v>1975.25</v>
      </c>
      <c r="B51" s="2">
        <v>0.10341437255139144</v>
      </c>
      <c r="C51" s="2">
        <v>-0.04921437255139143</v>
      </c>
      <c r="D51" s="2">
        <v>0.054200000000000005</v>
      </c>
    </row>
    <row r="52" spans="1:4" ht="12.75">
      <c r="A52" s="4">
        <v>1975.5</v>
      </c>
      <c r="B52" s="2">
        <v>0.09297008391319272</v>
      </c>
      <c r="C52" s="2">
        <v>-0.03137008391319273</v>
      </c>
      <c r="D52" s="2">
        <v>0.061599999999999995</v>
      </c>
    </row>
    <row r="53" spans="1:4" ht="12.75">
      <c r="A53" s="4">
        <v>1975.75</v>
      </c>
      <c r="B53" s="2">
        <v>0.08663880886990086</v>
      </c>
      <c r="C53" s="2">
        <v>-0.032505475536567525</v>
      </c>
      <c r="D53" s="2">
        <v>0.05413333333333333</v>
      </c>
    </row>
    <row r="54" spans="1:4" ht="12.75">
      <c r="A54" s="4">
        <v>1976</v>
      </c>
      <c r="B54" s="2">
        <v>0.07769611681057824</v>
      </c>
      <c r="C54" s="2">
        <v>-0.029429450143911566</v>
      </c>
      <c r="D54" s="2">
        <v>0.04826666666666667</v>
      </c>
    </row>
    <row r="55" spans="1:4" ht="12.75">
      <c r="A55" s="4">
        <v>1976.25</v>
      </c>
      <c r="B55" s="2">
        <v>0.07708350404048092</v>
      </c>
      <c r="C55" s="2">
        <v>-0.02511683737381426</v>
      </c>
      <c r="D55" s="2">
        <v>0.05196666666666666</v>
      </c>
    </row>
    <row r="56" spans="1:4" ht="12.75">
      <c r="A56" s="4">
        <v>1976.5</v>
      </c>
      <c r="B56" s="2">
        <v>0.0732993962458253</v>
      </c>
      <c r="C56" s="2">
        <v>-0.020466062912491964</v>
      </c>
      <c r="D56" s="2">
        <v>0.05283333333333333</v>
      </c>
    </row>
    <row r="57" spans="1:4" ht="12.75">
      <c r="A57" s="4">
        <v>1976.75</v>
      </c>
      <c r="B57" s="2">
        <v>0.06966949067788133</v>
      </c>
      <c r="C57" s="2">
        <v>-0.020936157344548005</v>
      </c>
      <c r="D57" s="2">
        <v>0.04873333333333333</v>
      </c>
    </row>
    <row r="58" spans="1:4" ht="12.75">
      <c r="A58" s="4">
        <v>1977</v>
      </c>
      <c r="B58" s="2">
        <v>0.08065103406999333</v>
      </c>
      <c r="C58" s="2">
        <v>-0.034051034069993324</v>
      </c>
      <c r="D58" s="2">
        <v>0.0466</v>
      </c>
    </row>
    <row r="59" spans="1:4" ht="12.75">
      <c r="A59" s="4">
        <v>1977.25</v>
      </c>
      <c r="B59" s="2">
        <v>0.08248718298008476</v>
      </c>
      <c r="C59" s="2">
        <v>-0.030920516313418092</v>
      </c>
      <c r="D59" s="2">
        <v>0.05156666666666666</v>
      </c>
    </row>
    <row r="60" spans="1:4" ht="12.75">
      <c r="A60" s="4">
        <v>1977.5</v>
      </c>
      <c r="B60" s="2">
        <v>0.07997943798607796</v>
      </c>
      <c r="C60" s="2">
        <v>-0.021779437986077954</v>
      </c>
      <c r="D60" s="2">
        <v>0.0582</v>
      </c>
    </row>
    <row r="61" spans="1:4" ht="12.75">
      <c r="A61" s="4">
        <v>1977.75</v>
      </c>
      <c r="B61" s="2">
        <v>0.08227264169359266</v>
      </c>
      <c r="C61" s="2">
        <v>-0.017139308360259342</v>
      </c>
      <c r="D61" s="2">
        <v>0.06513333333333332</v>
      </c>
    </row>
    <row r="62" spans="1:4" ht="12.75">
      <c r="A62" s="4">
        <v>1978</v>
      </c>
      <c r="B62" s="2">
        <v>0.08002689380922369</v>
      </c>
      <c r="C62" s="2">
        <v>-0.012460227142557026</v>
      </c>
      <c r="D62" s="2">
        <v>0.06756666666666666</v>
      </c>
    </row>
    <row r="63" spans="1:4" ht="12.75">
      <c r="A63" s="4">
        <v>1978.25</v>
      </c>
      <c r="B63" s="2">
        <v>0.08756675074212023</v>
      </c>
      <c r="C63" s="2">
        <v>-0.014733417408786878</v>
      </c>
      <c r="D63" s="2">
        <v>0.07283333333333335</v>
      </c>
    </row>
    <row r="64" spans="1:4" ht="12.75">
      <c r="A64" s="4">
        <v>1978.5</v>
      </c>
      <c r="B64" s="2">
        <v>0.09585759170915674</v>
      </c>
      <c r="C64" s="2">
        <v>-0.014857591709156737</v>
      </c>
      <c r="D64" s="2">
        <v>0.081</v>
      </c>
    </row>
    <row r="65" spans="1:4" ht="12.75">
      <c r="A65" s="4">
        <v>1978.75</v>
      </c>
      <c r="B65" s="2">
        <v>0.09974508901749836</v>
      </c>
      <c r="C65" s="2">
        <v>-0.003911755684165019</v>
      </c>
      <c r="D65" s="2">
        <v>0.09583333333333334</v>
      </c>
    </row>
    <row r="66" spans="1:4" ht="12.75">
      <c r="A66" s="4">
        <v>1979</v>
      </c>
      <c r="B66" s="2">
        <v>0.11001739434551724</v>
      </c>
      <c r="C66" s="2">
        <v>-0.009284061012183903</v>
      </c>
      <c r="D66" s="2">
        <v>0.10073333333333334</v>
      </c>
    </row>
    <row r="67" spans="1:4" ht="12.75">
      <c r="A67" s="4">
        <v>1979.25</v>
      </c>
      <c r="B67" s="2">
        <v>0.11681354570207687</v>
      </c>
      <c r="C67" s="2">
        <v>-0.015013545702076872</v>
      </c>
      <c r="D67" s="2">
        <v>0.1018</v>
      </c>
    </row>
    <row r="68" spans="1:4" ht="12.75">
      <c r="A68" s="4">
        <v>1979.5</v>
      </c>
      <c r="B68" s="2">
        <v>0.12323241586848341</v>
      </c>
      <c r="C68" s="2">
        <v>-0.013765749201816738</v>
      </c>
      <c r="D68" s="2">
        <v>0.10946666666666667</v>
      </c>
    </row>
    <row r="69" spans="1:4" ht="12.75">
      <c r="A69" s="4">
        <v>1979.75</v>
      </c>
      <c r="B69" s="2">
        <v>0.13434002659352648</v>
      </c>
      <c r="C69" s="2">
        <v>0.0014266400731401951</v>
      </c>
      <c r="D69" s="2">
        <v>0.13576666666666667</v>
      </c>
    </row>
    <row r="70" spans="1:4" ht="12.75">
      <c r="A70" s="4">
        <v>1980</v>
      </c>
      <c r="B70" s="2">
        <v>0.14513450116698365</v>
      </c>
      <c r="C70" s="2">
        <v>0.005332165499683017</v>
      </c>
      <c r="D70" s="2">
        <v>0.15046666666666667</v>
      </c>
    </row>
    <row r="71" spans="1:4" ht="12.75">
      <c r="A71" s="4">
        <v>1980.25</v>
      </c>
      <c r="B71" s="2">
        <v>0.14337475297865604</v>
      </c>
      <c r="C71" s="2">
        <v>-0.016508086311989356</v>
      </c>
      <c r="D71" s="2">
        <v>0.12686666666666668</v>
      </c>
    </row>
    <row r="72" spans="1:4" ht="12.75">
      <c r="A72" s="4">
        <v>1980.5</v>
      </c>
      <c r="B72" s="2">
        <v>0.13170606362978515</v>
      </c>
      <c r="C72" s="2">
        <v>-0.033339396963118495</v>
      </c>
      <c r="D72" s="2">
        <v>0.09836666666666666</v>
      </c>
    </row>
    <row r="73" spans="1:4" ht="12.75">
      <c r="A73" s="4">
        <v>1980.75</v>
      </c>
      <c r="B73" s="2">
        <v>0.12805886891695092</v>
      </c>
      <c r="C73" s="2">
        <v>0.030474464416382407</v>
      </c>
      <c r="D73" s="2">
        <v>0.15853333333333333</v>
      </c>
    </row>
    <row r="74" spans="1:4" ht="12.75">
      <c r="A74" s="4">
        <v>1981</v>
      </c>
      <c r="B74" s="2">
        <v>0.11377513133297497</v>
      </c>
      <c r="C74" s="2">
        <v>0.05192486866702499</v>
      </c>
      <c r="D74" s="2">
        <v>0.16569999999999996</v>
      </c>
    </row>
    <row r="75" spans="1:4" ht="12.75">
      <c r="A75" s="4">
        <v>1981.25</v>
      </c>
      <c r="B75" s="2">
        <v>0.1069245484288995</v>
      </c>
      <c r="C75" s="2">
        <v>0.07087545157110052</v>
      </c>
      <c r="D75" s="2">
        <v>0.1778</v>
      </c>
    </row>
    <row r="76" spans="1:4" ht="12.75">
      <c r="A76" s="4">
        <v>1981.5</v>
      </c>
      <c r="B76" s="2">
        <v>0.11687526202914074</v>
      </c>
      <c r="C76" s="2">
        <v>0.058891404637525915</v>
      </c>
      <c r="D76" s="2">
        <v>0.17576666666666665</v>
      </c>
    </row>
    <row r="77" spans="1:4" ht="12.75">
      <c r="A77" s="4">
        <v>1981.75</v>
      </c>
      <c r="B77" s="2">
        <v>0.10107656226708525</v>
      </c>
      <c r="C77" s="2">
        <v>0.03479010439958141</v>
      </c>
      <c r="D77" s="2">
        <v>0.13586666666666666</v>
      </c>
    </row>
    <row r="78" spans="1:4" ht="12.75">
      <c r="A78" s="4">
        <v>1982</v>
      </c>
      <c r="B78" s="2">
        <v>0.08559175704986267</v>
      </c>
      <c r="C78" s="2">
        <v>0.05667490961680398</v>
      </c>
      <c r="D78" s="2">
        <v>0.14226666666666665</v>
      </c>
    </row>
    <row r="79" spans="1:4" ht="12.75">
      <c r="A79" s="4">
        <v>1982.25</v>
      </c>
      <c r="B79" s="2">
        <v>0.08799835317943903</v>
      </c>
      <c r="C79" s="2">
        <v>0.0571349801538943</v>
      </c>
      <c r="D79" s="2">
        <v>0.14513333333333334</v>
      </c>
    </row>
    <row r="80" spans="1:4" ht="12.75">
      <c r="A80" s="4">
        <v>1982.5</v>
      </c>
      <c r="B80" s="2">
        <v>0.07042881667548849</v>
      </c>
      <c r="C80" s="2">
        <v>0.039637849991178184</v>
      </c>
      <c r="D80" s="2">
        <v>0.11006666666666667</v>
      </c>
    </row>
    <row r="81" spans="1:4" ht="12.75">
      <c r="A81" s="4">
        <v>1982.75</v>
      </c>
      <c r="B81" s="2">
        <v>0.06170680566039832</v>
      </c>
      <c r="C81" s="2">
        <v>0.031159861006268344</v>
      </c>
      <c r="D81" s="2">
        <v>0.09286666666666667</v>
      </c>
    </row>
    <row r="82" spans="1:4" ht="12.75">
      <c r="A82" s="4">
        <v>1983</v>
      </c>
      <c r="B82" s="2">
        <v>0.05967762644134678</v>
      </c>
      <c r="C82" s="2">
        <v>0.02685570689198654</v>
      </c>
      <c r="D82" s="2">
        <v>0.08653333333333332</v>
      </c>
    </row>
    <row r="83" spans="1:4" ht="12.75">
      <c r="A83" s="4">
        <v>1983.25</v>
      </c>
      <c r="B83" s="2">
        <v>0.05034158286236516</v>
      </c>
      <c r="C83" s="2">
        <v>0.03769175047096816</v>
      </c>
      <c r="D83" s="2">
        <v>0.08803333333333332</v>
      </c>
    </row>
    <row r="84" spans="1:4" ht="12.75">
      <c r="A84" s="4">
        <v>1983.5</v>
      </c>
      <c r="B84" s="2">
        <v>0.05228694000563339</v>
      </c>
      <c r="C84" s="2">
        <v>0.0423130599943666</v>
      </c>
      <c r="D84" s="2">
        <v>0.09459999999999999</v>
      </c>
    </row>
    <row r="85" spans="1:4" ht="12.75">
      <c r="A85" s="4">
        <v>1983.75</v>
      </c>
      <c r="B85" s="2">
        <v>0.06006060185085357</v>
      </c>
      <c r="C85" s="2">
        <v>0.03423939814914642</v>
      </c>
      <c r="D85" s="2">
        <v>0.0943</v>
      </c>
    </row>
    <row r="86" spans="1:4" ht="12.75">
      <c r="A86" s="4">
        <v>1984</v>
      </c>
      <c r="B86" s="2">
        <v>0.06851493369765983</v>
      </c>
      <c r="C86" s="2">
        <v>0.028351732969006824</v>
      </c>
      <c r="D86" s="2">
        <v>0.09686666666666666</v>
      </c>
    </row>
    <row r="87" spans="1:4" ht="12.75">
      <c r="A87" s="4">
        <v>1984.25</v>
      </c>
      <c r="B87" s="2">
        <v>0.0637018022113866</v>
      </c>
      <c r="C87" s="2">
        <v>0.041864864455280065</v>
      </c>
      <c r="D87" s="2">
        <v>0.10556666666666667</v>
      </c>
    </row>
    <row r="88" spans="1:4" ht="12.75">
      <c r="A88" s="4">
        <v>1984.5</v>
      </c>
      <c r="B88" s="2">
        <v>0.06329130017366806</v>
      </c>
      <c r="C88" s="2">
        <v>0.05060869982633194</v>
      </c>
      <c r="D88" s="2">
        <v>0.1139</v>
      </c>
    </row>
    <row r="89" spans="1:4" ht="12.75">
      <c r="A89" s="4">
        <v>1984.75</v>
      </c>
      <c r="B89" s="2">
        <v>0.061365694135147565</v>
      </c>
      <c r="C89" s="2">
        <v>0.03130097253151911</v>
      </c>
      <c r="D89" s="2">
        <v>0.09266666666666667</v>
      </c>
    </row>
    <row r="90" spans="1:4" ht="12.75">
      <c r="A90" s="4">
        <v>1985</v>
      </c>
      <c r="B90" s="2">
        <v>0.05930286545941556</v>
      </c>
      <c r="C90" s="2">
        <v>0.025463801207251113</v>
      </c>
      <c r="D90" s="2">
        <v>0.08476666666666667</v>
      </c>
    </row>
    <row r="91" spans="1:4" ht="12.75">
      <c r="A91" s="4">
        <v>1985.25</v>
      </c>
      <c r="B91" s="2">
        <v>0.058281534636819295</v>
      </c>
      <c r="C91" s="2">
        <v>0.020951798696514028</v>
      </c>
      <c r="D91" s="2">
        <v>0.07923333333333332</v>
      </c>
    </row>
    <row r="92" spans="1:4" ht="12.75">
      <c r="A92" s="4">
        <v>1985.5</v>
      </c>
      <c r="B92" s="2">
        <v>0.054726310441283774</v>
      </c>
      <c r="C92" s="2">
        <v>0.02427368955871624</v>
      </c>
      <c r="D92" s="2">
        <v>0.07900000000000001</v>
      </c>
    </row>
    <row r="93" spans="1:4" ht="12.75">
      <c r="A93" s="4">
        <v>1985.75</v>
      </c>
      <c r="B93" s="2">
        <v>0.05907704706794597</v>
      </c>
      <c r="C93" s="2">
        <v>0.021956286265387363</v>
      </c>
      <c r="D93" s="2">
        <v>0.08103333333333333</v>
      </c>
    </row>
    <row r="94" spans="1:4" ht="12.75">
      <c r="A94" s="4">
        <v>1986</v>
      </c>
      <c r="B94" s="2">
        <v>0.04597764007794628</v>
      </c>
      <c r="C94" s="2">
        <v>0.03228902658872038</v>
      </c>
      <c r="D94" s="2">
        <v>0.07826666666666666</v>
      </c>
    </row>
    <row r="95" spans="1:4" ht="12.75">
      <c r="A95" s="4">
        <v>1986.25</v>
      </c>
      <c r="B95" s="2">
        <v>0.04302845897159561</v>
      </c>
      <c r="C95" s="2">
        <v>0.026171541028404376</v>
      </c>
      <c r="D95" s="2">
        <v>0.06919999999999998</v>
      </c>
    </row>
    <row r="96" spans="1:4" ht="12.75">
      <c r="A96" s="4">
        <v>1986.5</v>
      </c>
      <c r="B96" s="2">
        <v>0.04290716622851853</v>
      </c>
      <c r="C96" s="2">
        <v>0.019159500438148146</v>
      </c>
      <c r="D96" s="2">
        <v>0.06206666666666667</v>
      </c>
    </row>
    <row r="97" spans="1:4" ht="12.75">
      <c r="A97" s="4">
        <v>1986.75</v>
      </c>
      <c r="B97" s="2">
        <v>0.03845208932798445</v>
      </c>
      <c r="C97" s="2">
        <v>0.024214577338682215</v>
      </c>
      <c r="D97" s="2">
        <v>0.06266666666666666</v>
      </c>
    </row>
    <row r="98" spans="1:4" ht="12.75">
      <c r="A98" s="4">
        <v>1987</v>
      </c>
      <c r="B98" s="2">
        <v>0.051682618114331294</v>
      </c>
      <c r="C98" s="2">
        <v>0.010517381885668704</v>
      </c>
      <c r="D98" s="2">
        <v>0.0622</v>
      </c>
    </row>
    <row r="99" spans="1:4" ht="12.75">
      <c r="A99" s="4">
        <v>1987.25</v>
      </c>
      <c r="B99" s="2">
        <v>0.0588141483409037</v>
      </c>
      <c r="C99" s="2">
        <v>0.007685851659096292</v>
      </c>
      <c r="D99" s="2">
        <v>0.06649999999999999</v>
      </c>
    </row>
    <row r="100" spans="1:4" ht="12.75">
      <c r="A100" s="4">
        <v>1987.5</v>
      </c>
      <c r="B100" s="2">
        <v>0.06296157978158715</v>
      </c>
      <c r="C100" s="2">
        <v>0.005471753551746186</v>
      </c>
      <c r="D100" s="2">
        <v>0.06843333333333333</v>
      </c>
    </row>
    <row r="101" spans="1:4" ht="12.75">
      <c r="A101" s="4">
        <v>1987.75</v>
      </c>
      <c r="B101" s="2">
        <v>0.06314056975089914</v>
      </c>
      <c r="C101" s="2">
        <v>0.006026096915767526</v>
      </c>
      <c r="D101" s="2">
        <v>0.06916666666666667</v>
      </c>
    </row>
    <row r="102" spans="1:4" ht="12.75">
      <c r="A102" s="4">
        <v>1988</v>
      </c>
      <c r="B102" s="2">
        <v>0.0592447735996271</v>
      </c>
      <c r="C102" s="2">
        <v>0.0073885597337062375</v>
      </c>
      <c r="D102" s="2">
        <v>0.06663333333333334</v>
      </c>
    </row>
    <row r="103" spans="1:4" ht="12.75">
      <c r="A103" s="4">
        <v>1988.25</v>
      </c>
      <c r="B103" s="2">
        <v>0.060145127011088005</v>
      </c>
      <c r="C103" s="2">
        <v>0.011421539655578662</v>
      </c>
      <c r="D103" s="2">
        <v>0.07156666666666667</v>
      </c>
    </row>
    <row r="104" spans="1:4" ht="12.75">
      <c r="A104" s="4">
        <v>1988.5</v>
      </c>
      <c r="B104" s="2">
        <v>0.061970803296141505</v>
      </c>
      <c r="C104" s="2">
        <v>0.017862530037191834</v>
      </c>
      <c r="D104" s="2">
        <v>0.07983333333333334</v>
      </c>
    </row>
    <row r="105" spans="1:4" ht="12.75">
      <c r="A105" s="4">
        <v>1988.75</v>
      </c>
      <c r="B105" s="2">
        <v>0.06360746942825193</v>
      </c>
      <c r="C105" s="2">
        <v>0.02109253057174805</v>
      </c>
      <c r="D105" s="2">
        <v>0.08469999999999998</v>
      </c>
    </row>
    <row r="106" spans="1:4" ht="12.75">
      <c r="A106" s="4">
        <v>1989</v>
      </c>
      <c r="B106" s="2">
        <v>0.06736063502683698</v>
      </c>
      <c r="C106" s="2">
        <v>0.02707269830649635</v>
      </c>
      <c r="D106" s="2">
        <v>0.09443333333333333</v>
      </c>
    </row>
    <row r="107" spans="1:4" ht="12.75">
      <c r="A107" s="4">
        <v>1989.25</v>
      </c>
      <c r="B107" s="2">
        <v>0.06959514757563086</v>
      </c>
      <c r="C107" s="2">
        <v>0.02767151909103581</v>
      </c>
      <c r="D107" s="2">
        <v>0.09726666666666667</v>
      </c>
    </row>
    <row r="108" spans="1:4" ht="12.75">
      <c r="A108" s="4">
        <v>1989.5</v>
      </c>
      <c r="B108" s="2">
        <v>0.063749409430433</v>
      </c>
      <c r="C108" s="2">
        <v>0.027083923902900334</v>
      </c>
      <c r="D108" s="2">
        <v>0.09083333333333334</v>
      </c>
    </row>
    <row r="109" spans="1:4" ht="12.75">
      <c r="A109" s="4">
        <v>1989.75</v>
      </c>
      <c r="B109" s="2">
        <v>0.06552682097275661</v>
      </c>
      <c r="C109" s="2">
        <v>0.02060651236057673</v>
      </c>
      <c r="D109" s="2">
        <v>0.08613333333333334</v>
      </c>
    </row>
    <row r="110" spans="1:4" ht="12.75">
      <c r="A110" s="4">
        <v>1990</v>
      </c>
      <c r="B110" s="2">
        <v>0.07015805665479667</v>
      </c>
      <c r="C110" s="2">
        <v>0.012341943345203332</v>
      </c>
      <c r="D110" s="2">
        <v>0.0825</v>
      </c>
    </row>
    <row r="111" spans="1:4" ht="12.75">
      <c r="A111" s="4">
        <v>1990.25</v>
      </c>
      <c r="B111" s="2">
        <v>0.06580503623006384</v>
      </c>
      <c r="C111" s="2">
        <v>0.016628297103269477</v>
      </c>
      <c r="D111" s="2">
        <v>0.08243333333333332</v>
      </c>
    </row>
    <row r="112" spans="1:4" ht="12.75">
      <c r="A112" s="4">
        <v>1990.5</v>
      </c>
      <c r="B112" s="2">
        <v>0.07794663497934096</v>
      </c>
      <c r="C112" s="2">
        <v>0.0036533650206590496</v>
      </c>
      <c r="D112" s="2">
        <v>0.0816</v>
      </c>
    </row>
    <row r="113" spans="1:4" ht="12.75">
      <c r="A113" s="4">
        <v>1990.75</v>
      </c>
      <c r="B113" s="2">
        <v>0.07906778093367223</v>
      </c>
      <c r="C113" s="2">
        <v>-0.0016344476003389008</v>
      </c>
      <c r="D113" s="2">
        <v>0.07743333333333333</v>
      </c>
    </row>
    <row r="114" spans="1:4" ht="12.75">
      <c r="A114" s="4">
        <v>1991</v>
      </c>
      <c r="B114" s="2">
        <v>0.06799606063777339</v>
      </c>
      <c r="C114" s="2">
        <v>-0.0037293939711067203</v>
      </c>
      <c r="D114" s="2">
        <v>0.06426666666666667</v>
      </c>
    </row>
    <row r="115" spans="1:4" ht="12.75">
      <c r="A115" s="4">
        <v>1991.25</v>
      </c>
      <c r="B115" s="2">
        <v>0.06700290211898806</v>
      </c>
      <c r="C115" s="2">
        <v>-0.008369568785654716</v>
      </c>
      <c r="D115" s="2">
        <v>0.05863333333333334</v>
      </c>
    </row>
    <row r="116" spans="1:4" ht="12.75">
      <c r="A116" s="4">
        <v>1991.5</v>
      </c>
      <c r="B116" s="2">
        <v>0.05669291320927215</v>
      </c>
      <c r="C116" s="2">
        <v>-0.00025957987593881737</v>
      </c>
      <c r="D116" s="2">
        <v>0.056433333333333335</v>
      </c>
    </row>
    <row r="117" spans="1:4" ht="12.75">
      <c r="A117" s="4">
        <v>1991.75</v>
      </c>
      <c r="B117" s="2">
        <v>0.053431521277792896</v>
      </c>
      <c r="C117" s="2">
        <v>-0.005264854611126232</v>
      </c>
      <c r="D117" s="2">
        <v>0.04816666666666666</v>
      </c>
    </row>
    <row r="118" spans="1:4" ht="12.75">
      <c r="A118" s="4">
        <v>1992</v>
      </c>
      <c r="B118" s="2">
        <v>0.05498053334358654</v>
      </c>
      <c r="C118" s="2">
        <v>-0.014747200010253203</v>
      </c>
      <c r="D118" s="2">
        <v>0.040233333333333336</v>
      </c>
    </row>
    <row r="119" spans="1:4" ht="12.75">
      <c r="A119" s="4">
        <v>1992.25</v>
      </c>
      <c r="B119" s="2">
        <v>0.053484094771640046</v>
      </c>
      <c r="C119" s="2">
        <v>-0.01578409477164005</v>
      </c>
      <c r="D119" s="2">
        <v>0.0377</v>
      </c>
    </row>
    <row r="120" spans="1:4" ht="12.75">
      <c r="A120" s="4">
        <v>1992.5</v>
      </c>
      <c r="B120" s="2">
        <v>0.05320320020971934</v>
      </c>
      <c r="C120" s="2">
        <v>-0.020636533543052678</v>
      </c>
      <c r="D120" s="2">
        <v>0.03256666666666666</v>
      </c>
    </row>
    <row r="121" spans="1:4" ht="12.75">
      <c r="A121" s="4">
        <v>1992.75</v>
      </c>
      <c r="B121" s="2">
        <v>0.052853501427648754</v>
      </c>
      <c r="C121" s="2">
        <v>-0.022486834760982087</v>
      </c>
      <c r="D121" s="2">
        <v>0.030366666666666667</v>
      </c>
    </row>
    <row r="122" spans="1:4" ht="12.75">
      <c r="A122" s="4">
        <v>1993</v>
      </c>
      <c r="B122" s="2">
        <v>0.053428469843543734</v>
      </c>
      <c r="C122" s="2">
        <v>-0.023028469843543738</v>
      </c>
      <c r="D122" s="2">
        <v>0.030399999999999996</v>
      </c>
    </row>
    <row r="123" spans="1:4" ht="12.75">
      <c r="A123" s="4">
        <v>1993.25</v>
      </c>
      <c r="B123" s="2">
        <v>0.05329707229228867</v>
      </c>
      <c r="C123" s="2">
        <v>-0.023297072292288674</v>
      </c>
      <c r="D123" s="2">
        <v>0.03</v>
      </c>
    </row>
    <row r="124" spans="1:4" ht="12.75">
      <c r="A124" s="4">
        <v>1993.5</v>
      </c>
      <c r="B124" s="2">
        <v>0.05147218817065525</v>
      </c>
      <c r="C124" s="2">
        <v>-0.020872188170655247</v>
      </c>
      <c r="D124" s="2">
        <v>0.030600000000000002</v>
      </c>
    </row>
    <row r="125" spans="1:4" ht="12.75">
      <c r="A125" s="4">
        <v>1993.75</v>
      </c>
      <c r="B125" s="2">
        <v>0.05163918358601214</v>
      </c>
      <c r="C125" s="2">
        <v>-0.021739183586012144</v>
      </c>
      <c r="D125" s="2">
        <v>0.029899999999999996</v>
      </c>
    </row>
    <row r="126" spans="1:4" ht="12.75">
      <c r="A126" s="4">
        <v>1994</v>
      </c>
      <c r="B126" s="2">
        <v>0.050264202943370445</v>
      </c>
      <c r="C126" s="2">
        <v>-0.018130869610037112</v>
      </c>
      <c r="D126" s="2">
        <v>0.03213333333333333</v>
      </c>
    </row>
    <row r="127" spans="1:4" ht="12.75">
      <c r="A127" s="4">
        <v>1994.25</v>
      </c>
      <c r="B127" s="2">
        <v>0.04882180930933385</v>
      </c>
      <c r="C127" s="2">
        <v>-0.009421809309333853</v>
      </c>
      <c r="D127" s="2">
        <v>0.0394</v>
      </c>
    </row>
    <row r="128" spans="1:4" ht="12.75">
      <c r="A128" s="4">
        <v>1994.5</v>
      </c>
      <c r="B128" s="2">
        <v>0.05261472148488596</v>
      </c>
      <c r="C128" s="2">
        <v>-0.007748054818219288</v>
      </c>
      <c r="D128" s="2">
        <v>0.04486666666666667</v>
      </c>
    </row>
    <row r="129" spans="1:4" ht="12.75">
      <c r="A129" s="4">
        <v>1994.75</v>
      </c>
      <c r="B129" s="2">
        <v>0.049539531083332124</v>
      </c>
      <c r="C129" s="2">
        <v>0.0021271355833345426</v>
      </c>
      <c r="D129" s="2">
        <v>0.051666666666666666</v>
      </c>
    </row>
    <row r="130" spans="1:4" ht="12.75">
      <c r="A130" s="4">
        <v>1995</v>
      </c>
      <c r="B130" s="2">
        <v>0.051187385756656066</v>
      </c>
      <c r="C130" s="2">
        <v>0.006912614243343933</v>
      </c>
      <c r="D130" s="2">
        <v>0.0581</v>
      </c>
    </row>
    <row r="131" spans="1:4" ht="12.75">
      <c r="A131" s="4">
        <v>1995.25</v>
      </c>
      <c r="B131" s="2">
        <v>0.05338988332799904</v>
      </c>
      <c r="C131" s="2">
        <v>0.00681011667200096</v>
      </c>
      <c r="D131" s="2">
        <v>0.0602</v>
      </c>
    </row>
    <row r="132" spans="1:4" ht="12.75">
      <c r="A132" s="4">
        <v>1995.5</v>
      </c>
      <c r="B132" s="2">
        <v>0.04940143179515789</v>
      </c>
      <c r="C132" s="2">
        <v>0.00856523487150878</v>
      </c>
      <c r="D132" s="2">
        <v>0.057966666666666666</v>
      </c>
    </row>
    <row r="133" spans="1:4" ht="12.75">
      <c r="A133" s="4">
        <v>1995.75</v>
      </c>
      <c r="B133" s="2">
        <v>0.049298075106693796</v>
      </c>
      <c r="C133" s="2">
        <v>0.00790192489330619</v>
      </c>
      <c r="D133" s="2">
        <v>0.05719999999999999</v>
      </c>
    </row>
    <row r="134" spans="1:4" ht="12.75">
      <c r="A134" s="4">
        <v>1996</v>
      </c>
      <c r="B134" s="2">
        <v>0.05180369034914928</v>
      </c>
      <c r="C134" s="2">
        <v>0.001829642984184053</v>
      </c>
      <c r="D134" s="2">
        <v>0.05363333333333333</v>
      </c>
    </row>
    <row r="135" spans="1:4" ht="12.75">
      <c r="A135" s="4">
        <v>1996.25</v>
      </c>
      <c r="B135" s="2">
        <v>0.05136299267461042</v>
      </c>
      <c r="C135" s="2">
        <v>0.0010703406587229125</v>
      </c>
      <c r="D135" s="2">
        <v>0.05243333333333333</v>
      </c>
    </row>
    <row r="136" spans="1:4" ht="12.75">
      <c r="A136" s="4">
        <v>1996.5</v>
      </c>
      <c r="B136" s="2">
        <v>0.05280619944881145</v>
      </c>
      <c r="C136" s="2">
        <v>0.00026046721785522725</v>
      </c>
      <c r="D136" s="2">
        <v>0.05306666666666668</v>
      </c>
    </row>
    <row r="137" spans="1:4" ht="12.75">
      <c r="A137" s="4">
        <v>1996.75</v>
      </c>
      <c r="B137" s="2">
        <v>0.05567724680337374</v>
      </c>
      <c r="C137" s="2">
        <v>-0.0028772468033737425</v>
      </c>
      <c r="D137" s="2">
        <v>0.0528</v>
      </c>
    </row>
    <row r="138" spans="1:4" ht="12.75">
      <c r="A138" s="4">
        <v>1997</v>
      </c>
      <c r="B138" s="2">
        <v>0.0507987715511565</v>
      </c>
      <c r="C138" s="2">
        <v>0.001967895115510168</v>
      </c>
      <c r="D138" s="2">
        <v>0.05276666666666667</v>
      </c>
    </row>
    <row r="139" spans="1:4" ht="12.75">
      <c r="A139" s="4">
        <v>1997.25</v>
      </c>
      <c r="B139" s="2">
        <v>0.046348396587922766</v>
      </c>
      <c r="C139" s="2">
        <v>0.00888493674541057</v>
      </c>
      <c r="D139" s="2">
        <v>0.055233333333333336</v>
      </c>
    </row>
    <row r="140" spans="1:4" ht="12.75">
      <c r="A140" s="4">
        <v>1997.5</v>
      </c>
      <c r="B140" s="2">
        <v>0.04611128678879959</v>
      </c>
      <c r="C140" s="2">
        <v>0.009222046544533735</v>
      </c>
      <c r="D140" s="2">
        <v>0.055333333333333325</v>
      </c>
    </row>
    <row r="141" spans="1:4" ht="12.75">
      <c r="A141" s="4">
        <v>1997.75</v>
      </c>
      <c r="B141" s="2">
        <v>0.04198296359529729</v>
      </c>
      <c r="C141" s="2">
        <v>0.013083703071369378</v>
      </c>
      <c r="D141" s="2">
        <v>0.05506666666666667</v>
      </c>
    </row>
    <row r="142" spans="1:4" ht="12.75">
      <c r="A142" s="4">
        <v>1998</v>
      </c>
      <c r="B142" s="2">
        <v>0.03935492946678292</v>
      </c>
      <c r="C142" s="2">
        <v>0.015845070533217084</v>
      </c>
      <c r="D142" s="2">
        <v>0.055200000000000006</v>
      </c>
    </row>
    <row r="143" spans="1:4" ht="12.75">
      <c r="A143" s="4">
        <v>1998.25</v>
      </c>
      <c r="B143" s="2">
        <v>0.04138493349082897</v>
      </c>
      <c r="C143" s="2">
        <v>0.013615066509171027</v>
      </c>
      <c r="D143" s="2">
        <v>0.055</v>
      </c>
    </row>
    <row r="144" spans="1:4" ht="12.75">
      <c r="A144" s="4">
        <v>1998.5</v>
      </c>
      <c r="B144" s="2">
        <v>0.03973882456490357</v>
      </c>
      <c r="C144" s="2">
        <v>0.015594508768429771</v>
      </c>
      <c r="D144" s="2">
        <v>0.05533333333333334</v>
      </c>
    </row>
    <row r="145" spans="1:4" ht="12.75">
      <c r="A145" s="4">
        <v>1998.75</v>
      </c>
      <c r="B145" s="2">
        <v>0.04098273986100939</v>
      </c>
      <c r="C145" s="2">
        <v>0.007617260138990611</v>
      </c>
      <c r="D145" s="2">
        <v>0.048600000000000004</v>
      </c>
    </row>
    <row r="146" spans="1:4" ht="12.75">
      <c r="A146" s="4">
        <v>1999</v>
      </c>
      <c r="B146" s="2">
        <v>0.04197077145051084</v>
      </c>
      <c r="C146" s="2">
        <v>0.0053625618828224905</v>
      </c>
      <c r="D146" s="2">
        <v>0.04733333333333333</v>
      </c>
    </row>
    <row r="147" spans="1:4" ht="12.75">
      <c r="A147" s="4">
        <v>1999.25</v>
      </c>
      <c r="B147" s="2">
        <v>0.04389154003047148</v>
      </c>
      <c r="C147" s="2">
        <v>0.0035751266361951917</v>
      </c>
      <c r="D147" s="2">
        <v>0.04746666666666667</v>
      </c>
    </row>
    <row r="148" spans="1:4" ht="12.75">
      <c r="A148" s="4">
        <v>1999.5</v>
      </c>
      <c r="B148" s="2">
        <v>0.0491165164680006</v>
      </c>
      <c r="C148" s="2">
        <v>0.001816816865332735</v>
      </c>
      <c r="D148" s="2">
        <v>0.05093333333333334</v>
      </c>
    </row>
    <row r="149" spans="1:4" ht="12.75">
      <c r="A149" s="4">
        <v>1999.75</v>
      </c>
      <c r="B149" s="2">
        <v>0.049226474075432604</v>
      </c>
      <c r="C149" s="2">
        <v>0.003840192591234075</v>
      </c>
      <c r="D149" s="2">
        <v>0.05306666666666668</v>
      </c>
    </row>
    <row r="150" spans="1:4" ht="12.75">
      <c r="A150" s="4">
        <v>2000</v>
      </c>
      <c r="B150" s="2">
        <v>0.05809882418776737</v>
      </c>
      <c r="C150" s="2">
        <v>-0.0013321575211007047</v>
      </c>
      <c r="D150" s="2">
        <v>0.05676666666666667</v>
      </c>
    </row>
    <row r="151" spans="1:4" ht="12.75">
      <c r="A151" s="4">
        <v>2000.25</v>
      </c>
      <c r="B151" s="2">
        <v>0.05768544267476583</v>
      </c>
      <c r="C151" s="2">
        <v>0.005047890658567505</v>
      </c>
      <c r="D151" s="2">
        <v>0.06273333333333334</v>
      </c>
    </row>
    <row r="152" spans="1:4" ht="12.75">
      <c r="A152" s="4">
        <v>2000.5</v>
      </c>
      <c r="B152" s="2">
        <v>0.05579361092161656</v>
      </c>
      <c r="C152" s="2">
        <v>0.009406389078383433</v>
      </c>
      <c r="D152" s="2">
        <v>0.0652</v>
      </c>
    </row>
    <row r="153" spans="1:4" ht="12.75">
      <c r="A153" s="4">
        <v>2000.75</v>
      </c>
      <c r="B153" s="2">
        <v>0.05575571162765215</v>
      </c>
      <c r="C153" s="2">
        <v>0.008977621705681185</v>
      </c>
      <c r="D153" s="2">
        <v>0.06473333333333334</v>
      </c>
    </row>
    <row r="154" spans="1:4" ht="12.75">
      <c r="A154" s="4">
        <v>2001</v>
      </c>
      <c r="B154" s="2">
        <v>0.052460316219156124</v>
      </c>
      <c r="C154" s="2">
        <v>0.003473017114177211</v>
      </c>
      <c r="D154" s="2">
        <v>0.055933333333333335</v>
      </c>
    </row>
    <row r="155" spans="1:4" ht="12.75">
      <c r="A155" s="4">
        <v>2001.25</v>
      </c>
      <c r="B155" s="2">
        <v>0.054792396901502664</v>
      </c>
      <c r="C155" s="2">
        <v>-0.011525730234835996</v>
      </c>
      <c r="D155" s="2">
        <v>0.04326666666666667</v>
      </c>
    </row>
    <row r="156" spans="1:4" ht="12.75">
      <c r="A156" s="4">
        <v>2001.5</v>
      </c>
      <c r="B156" s="2">
        <v>0.049912034665066524</v>
      </c>
      <c r="C156" s="2">
        <v>-0.014945367998399857</v>
      </c>
      <c r="D156" s="2">
        <v>0.03496666666666667</v>
      </c>
    </row>
    <row r="157" spans="1:4" ht="12.75">
      <c r="A157" s="4">
        <v>2001.75</v>
      </c>
      <c r="B157" s="2">
        <v>0.04172321988366656</v>
      </c>
      <c r="C157" s="2">
        <v>-0.02038988655033323</v>
      </c>
      <c r="D157" s="2">
        <v>0.021333333333333333</v>
      </c>
    </row>
    <row r="158" spans="1:4" ht="12.75">
      <c r="A158" s="4">
        <v>2002</v>
      </c>
      <c r="B158" s="2">
        <v>0.040721395181356874</v>
      </c>
      <c r="C158" s="2">
        <v>-0.023388061848023542</v>
      </c>
      <c r="D158" s="2">
        <v>0.017333333333333333</v>
      </c>
    </row>
    <row r="159" spans="1:4" ht="12.75">
      <c r="A159" s="4">
        <v>2002.25</v>
      </c>
      <c r="B159" s="2">
        <v>0.037553254897400704</v>
      </c>
      <c r="C159" s="2">
        <v>-0.020053254897400702</v>
      </c>
      <c r="D159" s="2">
        <v>0.0175</v>
      </c>
    </row>
    <row r="160" spans="1:4" ht="12.75">
      <c r="A160" s="4">
        <v>2002.5</v>
      </c>
      <c r="B160" s="2">
        <v>0.04162447373021312</v>
      </c>
      <c r="C160" s="2">
        <v>-0.024224473730213122</v>
      </c>
      <c r="D160" s="2">
        <v>0.0174</v>
      </c>
    </row>
    <row r="161" spans="1:4" ht="12.75">
      <c r="A161" s="4">
        <v>2002.75</v>
      </c>
      <c r="B161" s="2">
        <v>0.04905983677092891</v>
      </c>
      <c r="C161" s="2">
        <v>-0.034626503437595574</v>
      </c>
      <c r="D161" s="2">
        <v>0.014433333333333333</v>
      </c>
    </row>
    <row r="162" spans="1:4" ht="12.75">
      <c r="A162" s="4">
        <v>2003</v>
      </c>
      <c r="B162" s="2">
        <v>0.054369442981203484</v>
      </c>
      <c r="C162" s="2">
        <v>-0.041869442981203486</v>
      </c>
      <c r="D162" s="2">
        <v>0.0125</v>
      </c>
    </row>
    <row r="163" spans="1:4" ht="12.75">
      <c r="A163" s="4">
        <v>2003.25</v>
      </c>
      <c r="B163" s="2">
        <v>0.04661990584775671</v>
      </c>
      <c r="C163" s="2">
        <v>-0.03415323918109004</v>
      </c>
      <c r="D163" s="2">
        <v>0.012466666666666668</v>
      </c>
    </row>
    <row r="164" spans="1:4" ht="12.75">
      <c r="A164" s="4">
        <v>2003.5</v>
      </c>
      <c r="B164" s="2">
        <v>0.047968332675096134</v>
      </c>
      <c r="C164" s="2">
        <v>-0.03780166600842947</v>
      </c>
      <c r="D164" s="2">
        <v>0.010166666666666666</v>
      </c>
    </row>
    <row r="165" spans="1:4" ht="12.75">
      <c r="A165" s="4">
        <v>2003.75</v>
      </c>
      <c r="B165" s="2">
        <v>0.044300521916584436</v>
      </c>
      <c r="C165" s="2">
        <v>-0.03433385524991777</v>
      </c>
      <c r="D165" s="2">
        <v>0.009966666666666665</v>
      </c>
    </row>
    <row r="166" spans="1:4" ht="12.75">
      <c r="A166" s="4">
        <v>2004</v>
      </c>
      <c r="B166" s="2">
        <v>0.04313501134728051</v>
      </c>
      <c r="C166" s="2">
        <v>-0.03310167801394718</v>
      </c>
      <c r="D166" s="2">
        <v>0.010033333333333332</v>
      </c>
    </row>
    <row r="167" spans="1:4" ht="12.75">
      <c r="A167" s="4">
        <v>2004.25</v>
      </c>
      <c r="B167" s="2">
        <v>0.054914616407824184</v>
      </c>
      <c r="C167" s="2">
        <v>-0.044814616407824186</v>
      </c>
      <c r="D167" s="2">
        <v>0.0101</v>
      </c>
    </row>
    <row r="168" spans="1:4" ht="12.75">
      <c r="A168" s="4">
        <v>2004.5</v>
      </c>
      <c r="B168" s="2">
        <v>0.04903096670652958</v>
      </c>
      <c r="C168" s="2">
        <v>-0.03469763337319624</v>
      </c>
      <c r="D168" s="2">
        <v>0.014333333333333333</v>
      </c>
    </row>
    <row r="169" spans="1:4" ht="13.5" thickBot="1">
      <c r="A169" s="5">
        <v>2004.75</v>
      </c>
      <c r="B169" s="2">
        <v>0.0559272590664323</v>
      </c>
      <c r="C169" s="2">
        <v>-0.036427259066432294</v>
      </c>
      <c r="D169" s="2">
        <v>0.0195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3.5" thickBot="1"/>
    <row r="3" spans="1:2" ht="12.75">
      <c r="A3" s="3" t="s">
        <v>5</v>
      </c>
      <c r="B3" s="3"/>
    </row>
    <row r="4" spans="1:2" ht="12.75">
      <c r="A4" s="4" t="s">
        <v>6</v>
      </c>
      <c r="B4" s="4">
        <v>0.9053539000984828</v>
      </c>
    </row>
    <row r="5" spans="1:2" ht="12.75">
      <c r="A5" s="4" t="s">
        <v>7</v>
      </c>
      <c r="B5" s="4">
        <v>0.8196656844235336</v>
      </c>
    </row>
    <row r="6" spans="1:2" ht="12.75">
      <c r="A6" s="4" t="s">
        <v>8</v>
      </c>
      <c r="B6" s="4">
        <v>0.8076433967184359</v>
      </c>
    </row>
    <row r="7" spans="1:2" ht="12.75">
      <c r="A7" s="4" t="s">
        <v>9</v>
      </c>
      <c r="B7" s="4">
        <v>0.009735851021151544</v>
      </c>
    </row>
    <row r="8" spans="1:2" ht="13.5" thickBot="1">
      <c r="A8" s="5" t="s">
        <v>10</v>
      </c>
      <c r="B8" s="5">
        <v>33</v>
      </c>
    </row>
    <row r="10" ht="13.5" thickBot="1">
      <c r="A10" t="s">
        <v>11</v>
      </c>
    </row>
    <row r="11" spans="1:6" ht="12.75">
      <c r="A11" s="6"/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</row>
    <row r="12" spans="1:6" ht="12.75">
      <c r="A12" s="4" t="s">
        <v>17</v>
      </c>
      <c r="B12" s="4">
        <v>2</v>
      </c>
      <c r="C12" s="4">
        <v>0.012924908335370456</v>
      </c>
      <c r="D12" s="4">
        <v>0.006462454167685228</v>
      </c>
      <c r="E12" s="4">
        <v>68.17884453688244</v>
      </c>
      <c r="F12" s="4">
        <v>6.937062999221531E-12</v>
      </c>
    </row>
    <row r="13" spans="1:6" ht="12.75">
      <c r="A13" s="4" t="s">
        <v>18</v>
      </c>
      <c r="B13" s="4">
        <v>30</v>
      </c>
      <c r="C13" s="4">
        <v>0.002843603853181727</v>
      </c>
      <c r="D13" s="4">
        <v>9.478679510605757E-05</v>
      </c>
      <c r="E13" s="4"/>
      <c r="F13" s="4"/>
    </row>
    <row r="14" spans="1:6" ht="13.5" thickBot="1">
      <c r="A14" s="5" t="s">
        <v>19</v>
      </c>
      <c r="B14" s="5">
        <v>32</v>
      </c>
      <c r="C14" s="5">
        <v>0.015768512188552183</v>
      </c>
      <c r="D14" s="5"/>
      <c r="E14" s="5"/>
      <c r="F14" s="5"/>
    </row>
    <row r="15" ht="13.5" thickBot="1"/>
    <row r="16" spans="1:9" ht="12.75">
      <c r="A16" s="6"/>
      <c r="B16" s="6" t="s">
        <v>20</v>
      </c>
      <c r="C16" s="6" t="s">
        <v>9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ht="12.75">
      <c r="A17" s="4" t="s">
        <v>27</v>
      </c>
      <c r="B17" s="4">
        <v>0.016916477551494086</v>
      </c>
      <c r="C17" s="4">
        <v>0.004840655507707211</v>
      </c>
      <c r="D17" s="4">
        <v>3.494666688129315</v>
      </c>
      <c r="E17" s="4">
        <v>0.0014978626840757398</v>
      </c>
      <c r="F17" s="4">
        <v>0.007030550319835023</v>
      </c>
      <c r="G17" s="4">
        <v>0.02680240478315315</v>
      </c>
      <c r="H17" s="4">
        <v>0.007030550319835023</v>
      </c>
      <c r="I17" s="4">
        <v>0.02680240478315315</v>
      </c>
    </row>
    <row r="18" spans="1:9" ht="12.75">
      <c r="A18" s="4" t="s">
        <v>28</v>
      </c>
      <c r="B18" s="4">
        <v>0.7956414308346658</v>
      </c>
      <c r="C18" s="4">
        <v>0.0716957914297342</v>
      </c>
      <c r="D18" s="4">
        <v>11.097463532632009</v>
      </c>
      <c r="E18" s="4">
        <v>3.834936220918509E-12</v>
      </c>
      <c r="F18" s="4">
        <v>0.6492192415749568</v>
      </c>
      <c r="G18" s="4">
        <v>0.9420636200943747</v>
      </c>
      <c r="H18" s="4">
        <v>0.6492192415749568</v>
      </c>
      <c r="I18" s="4">
        <v>0.9420636200943747</v>
      </c>
    </row>
    <row r="19" spans="1:9" ht="13.5" thickBot="1">
      <c r="A19" s="5" t="s">
        <v>29</v>
      </c>
      <c r="B19" s="5">
        <v>0.538522732422167</v>
      </c>
      <c r="C19" s="5">
        <v>0.08073104527887884</v>
      </c>
      <c r="D19" s="5">
        <v>6.670577973589762</v>
      </c>
      <c r="E19" s="5">
        <v>2.176197362761596E-07</v>
      </c>
      <c r="F19" s="5">
        <v>0.37364811209604676</v>
      </c>
      <c r="G19" s="5">
        <v>0.7033973527482872</v>
      </c>
      <c r="H19" s="5">
        <v>0.37364811209604676</v>
      </c>
      <c r="I19" s="5">
        <v>0.7033973527482872</v>
      </c>
    </row>
    <row r="21" spans="1:6" ht="12.75">
      <c r="A21" t="s">
        <v>30</v>
      </c>
      <c r="D21" t="s">
        <v>31</v>
      </c>
      <c r="E21" t="s">
        <v>32</v>
      </c>
      <c r="F21" t="s">
        <v>33</v>
      </c>
    </row>
    <row r="22" spans="1:7" ht="12.75">
      <c r="A22" t="s">
        <v>34</v>
      </c>
      <c r="B22">
        <f>B18-1</f>
        <v>-0.20435856916533424</v>
      </c>
      <c r="C22">
        <f>C18</f>
        <v>0.0716957914297342</v>
      </c>
      <c r="D22">
        <f>B22/C22</f>
        <v>-2.8503565563624025</v>
      </c>
      <c r="E22">
        <f>TDIST(ABS(D22),$B$8-3,2)</f>
        <v>0.00782369987361646</v>
      </c>
      <c r="F22">
        <f>(0.5-B22)/C22</f>
        <v>9.824266600859607</v>
      </c>
      <c r="G22">
        <f>TDIST(F22,$B$8-3,2)</f>
        <v>6.902920727284562E-11</v>
      </c>
    </row>
    <row r="23" spans="1:7" ht="12.75">
      <c r="A23" t="s">
        <v>35</v>
      </c>
      <c r="B23">
        <f>B19</f>
        <v>0.538522732422167</v>
      </c>
      <c r="C23">
        <f>C19</f>
        <v>0.08073104527887884</v>
      </c>
      <c r="D23">
        <f>B23/C23</f>
        <v>6.670577973589762</v>
      </c>
      <c r="E23">
        <f>TDIST(ABS(D23),$B$8-3,2)</f>
        <v>2.176197362761596E-07</v>
      </c>
      <c r="F23">
        <f>(B23-0.5)/C23</f>
        <v>0.477173710424451</v>
      </c>
      <c r="G23">
        <f>TDIST(F23,$B$8-3,2)</f>
        <v>0.6366963957906422</v>
      </c>
    </row>
    <row r="24" spans="1:2" ht="12.75">
      <c r="A24" t="s">
        <v>36</v>
      </c>
      <c r="B24">
        <f>B17+B22*0.02</f>
        <v>0.0128293061681874</v>
      </c>
    </row>
    <row r="25" spans="1:2" ht="12.75">
      <c r="A25" t="s">
        <v>37</v>
      </c>
      <c r="B25">
        <f>(0.02-B17)/B22</f>
        <v>-0.015088784684195073</v>
      </c>
    </row>
    <row r="27" ht="12.75">
      <c r="A27" t="s">
        <v>38</v>
      </c>
    </row>
    <row r="28" ht="13.5" thickBot="1"/>
    <row r="29" spans="1:3" ht="12.75">
      <c r="A29" s="6" t="s">
        <v>39</v>
      </c>
      <c r="B29" s="6" t="s">
        <v>40</v>
      </c>
      <c r="C29" s="6" t="s">
        <v>41</v>
      </c>
    </row>
    <row r="30" spans="1:3" ht="12.75">
      <c r="A30" s="4">
        <v>1</v>
      </c>
      <c r="B30" s="4">
        <v>0.0667540020155009</v>
      </c>
      <c r="C30" s="4">
        <v>0.01897933131783243</v>
      </c>
    </row>
    <row r="31" spans="1:3" ht="12.75">
      <c r="A31" s="4">
        <v>2</v>
      </c>
      <c r="B31" s="4">
        <v>0.062379290274906365</v>
      </c>
      <c r="C31" s="4">
        <v>0.01642070972509363</v>
      </c>
    </row>
    <row r="32" spans="1:3" ht="12.75">
      <c r="A32" s="4">
        <v>3</v>
      </c>
      <c r="B32" s="4">
        <v>0.05970917541800118</v>
      </c>
      <c r="C32" s="4">
        <v>0.007324157915332155</v>
      </c>
    </row>
    <row r="33" spans="1:3" ht="12.75">
      <c r="A33" s="4">
        <v>4</v>
      </c>
      <c r="B33" s="4">
        <v>0.04878317828067824</v>
      </c>
      <c r="C33" s="4">
        <v>0.006883488385988429</v>
      </c>
    </row>
    <row r="34" spans="1:3" ht="12.75">
      <c r="A34" s="4">
        <v>5</v>
      </c>
      <c r="B34" s="4">
        <v>0.04990094746850089</v>
      </c>
      <c r="C34" s="4">
        <v>-0.011334280801834226</v>
      </c>
    </row>
    <row r="35" spans="1:3" ht="12.75">
      <c r="A35" s="4">
        <v>6</v>
      </c>
      <c r="B35" s="4">
        <v>0.048047445165184846</v>
      </c>
      <c r="C35" s="4">
        <v>-0.002414111831851515</v>
      </c>
    </row>
    <row r="36" spans="1:3" ht="12.75">
      <c r="A36" s="4">
        <v>7</v>
      </c>
      <c r="B36" s="4">
        <v>0.04552847111728733</v>
      </c>
      <c r="C36" s="4">
        <v>0.009204862216046002</v>
      </c>
    </row>
    <row r="37" spans="1:3" ht="12.75">
      <c r="A37" s="4">
        <v>8</v>
      </c>
      <c r="B37" s="4">
        <v>0.03621605129483974</v>
      </c>
      <c r="C37" s="4">
        <v>0.011283948705160259</v>
      </c>
    </row>
    <row r="38" spans="1:3" ht="12.75">
      <c r="A38" s="4">
        <v>9</v>
      </c>
      <c r="B38" s="4">
        <v>0.043138877737368894</v>
      </c>
      <c r="C38" s="4">
        <v>-0.007738877737368886</v>
      </c>
    </row>
    <row r="39" spans="1:3" ht="12.75">
      <c r="A39" s="4">
        <v>10</v>
      </c>
      <c r="B39" s="4">
        <v>0.04704458132671581</v>
      </c>
      <c r="C39" s="4">
        <v>-0.004044581326715813</v>
      </c>
    </row>
    <row r="40" spans="1:3" ht="12.75">
      <c r="A40" s="4">
        <v>11</v>
      </c>
      <c r="B40" s="4">
        <v>0.04946729942196818</v>
      </c>
      <c r="C40" s="4">
        <v>-0.002067299421968191</v>
      </c>
    </row>
    <row r="41" spans="1:3" ht="12.75">
      <c r="A41" s="4">
        <v>12</v>
      </c>
      <c r="B41" s="4">
        <v>0.055493550362262604</v>
      </c>
      <c r="C41" s="4">
        <v>-0.004060217028929267</v>
      </c>
    </row>
    <row r="42" spans="1:3" ht="12.75">
      <c r="A42" s="4">
        <v>13</v>
      </c>
      <c r="B42" s="4">
        <v>0.07599074529388386</v>
      </c>
      <c r="C42" s="4">
        <v>-0.010624078627217204</v>
      </c>
    </row>
    <row r="43" spans="1:3" ht="12.75">
      <c r="A43" s="4">
        <v>14</v>
      </c>
      <c r="B43" s="4">
        <v>0.08685352748341985</v>
      </c>
      <c r="C43" s="4">
        <v>-0.00868686081675317</v>
      </c>
    </row>
    <row r="44" spans="1:3" ht="12.75">
      <c r="A44" s="4">
        <v>15</v>
      </c>
      <c r="B44" s="4">
        <v>0.08988750300662482</v>
      </c>
      <c r="C44" s="4">
        <v>0.01571249699337518</v>
      </c>
    </row>
    <row r="45" spans="1:3" ht="12.75">
      <c r="A45" s="4">
        <v>16</v>
      </c>
      <c r="B45" s="4">
        <v>0.10283345322228184</v>
      </c>
      <c r="C45" s="4">
        <v>-0.002866786555615175</v>
      </c>
    </row>
    <row r="46" spans="1:3" ht="12.75">
      <c r="A46" s="4">
        <v>17</v>
      </c>
      <c r="B46" s="4">
        <v>0.10277267729824541</v>
      </c>
      <c r="C46" s="4">
        <v>-0.009539343964912086</v>
      </c>
    </row>
    <row r="47" spans="1:3" ht="12.75">
      <c r="A47" s="4">
        <v>18</v>
      </c>
      <c r="B47" s="4">
        <v>0.10534746139190114</v>
      </c>
      <c r="C47" s="4">
        <v>0.007152538608098863</v>
      </c>
    </row>
    <row r="48" spans="1:3" ht="12.75">
      <c r="A48" s="4">
        <v>19</v>
      </c>
      <c r="B48" s="4">
        <v>0.1041809557778326</v>
      </c>
      <c r="C48" s="4">
        <v>0.016719044222167384</v>
      </c>
    </row>
    <row r="49" spans="1:3" ht="12.75">
      <c r="A49" s="4">
        <v>20</v>
      </c>
      <c r="B49" s="4">
        <v>0.09880134478943237</v>
      </c>
      <c r="C49" s="4">
        <v>-0.00533467812276571</v>
      </c>
    </row>
    <row r="50" spans="1:3" ht="12.75">
      <c r="A50" s="4">
        <v>21</v>
      </c>
      <c r="B50" s="4">
        <v>0.07518885409235641</v>
      </c>
      <c r="C50" s="4">
        <v>-0.012155520759023083</v>
      </c>
    </row>
    <row r="51" spans="1:3" ht="12.75">
      <c r="A51" s="4">
        <v>22</v>
      </c>
      <c r="B51" s="4">
        <v>0.0645167866270284</v>
      </c>
      <c r="C51" s="4">
        <v>-0.010316786627028389</v>
      </c>
    </row>
    <row r="52" spans="1:3" ht="12.75">
      <c r="A52" s="4">
        <v>23</v>
      </c>
      <c r="B52" s="4">
        <v>0.058737968804300114</v>
      </c>
      <c r="C52" s="4">
        <v>0.002862031195699881</v>
      </c>
    </row>
    <row r="53" spans="1:3" ht="12.75">
      <c r="A53" s="4">
        <v>24</v>
      </c>
      <c r="B53" s="4">
        <v>0.055087511385310026</v>
      </c>
      <c r="C53" s="4">
        <v>-0.0009541780519766938</v>
      </c>
    </row>
    <row r="54" spans="1:3" ht="12.75">
      <c r="A54" s="4">
        <v>25</v>
      </c>
      <c r="B54" s="4">
        <v>0.05399564422192067</v>
      </c>
      <c r="C54" s="4">
        <v>-0.005728977555253999</v>
      </c>
    </row>
    <row r="55" spans="1:3" ht="12.75">
      <c r="A55" s="4">
        <v>26</v>
      </c>
      <c r="B55" s="4">
        <v>0.053023809928843375</v>
      </c>
      <c r="C55" s="4">
        <v>-0.0010571432621767143</v>
      </c>
    </row>
    <row r="56" spans="1:3" ht="12.75">
      <c r="A56" s="4">
        <v>27</v>
      </c>
      <c r="B56" s="4">
        <v>0.04746455984785042</v>
      </c>
      <c r="C56" s="4">
        <v>0.005368773485482911</v>
      </c>
    </row>
    <row r="57" spans="1:3" ht="12.75">
      <c r="A57" s="4">
        <v>28</v>
      </c>
      <c r="B57" s="4">
        <v>0.04337140930444635</v>
      </c>
      <c r="C57" s="4">
        <v>0.00536192402888698</v>
      </c>
    </row>
    <row r="58" spans="1:3" ht="12.75">
      <c r="A58" s="4">
        <v>29</v>
      </c>
      <c r="B58" s="4">
        <v>0.05654796043474479</v>
      </c>
      <c r="C58" s="4">
        <v>-0.009947960434744788</v>
      </c>
    </row>
    <row r="59" spans="1:3" ht="12.75">
      <c r="A59" s="4">
        <v>30</v>
      </c>
      <c r="B59" s="4">
        <v>0.06470843310192471</v>
      </c>
      <c r="C59" s="4">
        <v>-0.013141766435258051</v>
      </c>
    </row>
    <row r="60" spans="1:3" ht="12.75">
      <c r="A60" s="4">
        <v>31</v>
      </c>
      <c r="B60" s="4">
        <v>0.0675338117895096</v>
      </c>
      <c r="C60" s="4">
        <v>-0.009333811789509594</v>
      </c>
    </row>
    <row r="61" spans="1:3" ht="12.75">
      <c r="A61" s="4">
        <v>32</v>
      </c>
      <c r="B61" s="4">
        <v>0.06494332787364443</v>
      </c>
      <c r="C61" s="4">
        <v>0.00019000545968889115</v>
      </c>
    </row>
    <row r="62" spans="1:3" ht="13.5" thickBot="1">
      <c r="A62" s="5">
        <v>33</v>
      </c>
      <c r="B62" s="5">
        <v>0.05968271777461707</v>
      </c>
      <c r="C62" s="5">
        <v>0.007883948892049596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9" width="12.57421875" style="0" bestFit="1" customWidth="1"/>
  </cols>
  <sheetData>
    <row r="1" ht="12.75">
      <c r="A1" t="s">
        <v>4</v>
      </c>
    </row>
    <row r="2" ht="13.5" thickBot="1"/>
    <row r="3" spans="1:2" ht="12.75">
      <c r="A3" s="3" t="s">
        <v>5</v>
      </c>
      <c r="B3" s="3"/>
    </row>
    <row r="4" spans="1:2" ht="12.75">
      <c r="A4" s="4" t="s">
        <v>6</v>
      </c>
      <c r="B4" s="4">
        <v>0.8062923847249104</v>
      </c>
    </row>
    <row r="5" spans="1:2" ht="12.75">
      <c r="A5" s="4" t="s">
        <v>7</v>
      </c>
      <c r="B5" s="4">
        <v>0.6501074096653828</v>
      </c>
    </row>
    <row r="6" spans="1:2" ht="12.75">
      <c r="A6" s="4" t="s">
        <v>8</v>
      </c>
      <c r="B6" s="4">
        <v>0.6259768861940299</v>
      </c>
    </row>
    <row r="7" spans="1:2" ht="12.75">
      <c r="A7" s="4" t="s">
        <v>9</v>
      </c>
      <c r="B7" s="4">
        <v>0.02108179592675363</v>
      </c>
    </row>
    <row r="8" spans="1:2" ht="13.5" thickBot="1">
      <c r="A8" s="5" t="s">
        <v>10</v>
      </c>
      <c r="B8" s="5">
        <v>32</v>
      </c>
    </row>
    <row r="10" ht="13.5" thickBot="1">
      <c r="A10" t="s">
        <v>11</v>
      </c>
    </row>
    <row r="11" spans="1:6" ht="12.75">
      <c r="A11" s="6"/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</row>
    <row r="12" spans="1:6" ht="12.75">
      <c r="A12" s="4" t="s">
        <v>17</v>
      </c>
      <c r="B12" s="4">
        <v>2</v>
      </c>
      <c r="C12" s="4">
        <v>0.02394768728457871</v>
      </c>
      <c r="D12" s="4">
        <v>0.011973843642289355</v>
      </c>
      <c r="E12" s="4">
        <v>26.941289128566662</v>
      </c>
      <c r="F12" s="4">
        <v>2.438112888799908E-07</v>
      </c>
    </row>
    <row r="13" spans="1:6" ht="12.75">
      <c r="A13" s="4" t="s">
        <v>18</v>
      </c>
      <c r="B13" s="4">
        <v>29</v>
      </c>
      <c r="C13" s="4">
        <v>0.012888821465421292</v>
      </c>
      <c r="D13" s="4">
        <v>0.0004444421194972859</v>
      </c>
      <c r="E13" s="4"/>
      <c r="F13" s="4"/>
    </row>
    <row r="14" spans="1:6" ht="13.5" thickBot="1">
      <c r="A14" s="5" t="s">
        <v>19</v>
      </c>
      <c r="B14" s="5">
        <v>31</v>
      </c>
      <c r="C14" s="5">
        <v>0.036836508750000004</v>
      </c>
      <c r="D14" s="5"/>
      <c r="E14" s="5"/>
      <c r="F14" s="5"/>
    </row>
    <row r="15" ht="13.5" thickBot="1"/>
    <row r="16" spans="1:9" ht="12.75">
      <c r="A16" s="6"/>
      <c r="B16" s="6" t="s">
        <v>20</v>
      </c>
      <c r="C16" s="6" t="s">
        <v>9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ht="12.75">
      <c r="A17" s="4" t="s">
        <v>27</v>
      </c>
      <c r="B17" s="4">
        <v>0.05815624362595823</v>
      </c>
      <c r="C17" s="4">
        <v>0.008018744085056425</v>
      </c>
      <c r="D17" s="4">
        <v>7.252537680350352</v>
      </c>
      <c r="E17" s="4">
        <v>5.498458277691632E-08</v>
      </c>
      <c r="F17" s="4">
        <v>0.04175606158198561</v>
      </c>
      <c r="G17" s="4">
        <v>0.07455642566993086</v>
      </c>
      <c r="H17" s="4">
        <v>0.04175606158198561</v>
      </c>
      <c r="I17" s="4">
        <v>0.07455642566993086</v>
      </c>
    </row>
    <row r="18" spans="1:9" ht="12.75">
      <c r="A18" s="4" t="s">
        <v>28</v>
      </c>
      <c r="B18" s="4">
        <v>0.6480668398223814</v>
      </c>
      <c r="C18" s="4">
        <v>0.09048045869185464</v>
      </c>
      <c r="D18" s="4">
        <v>7.162506127753778</v>
      </c>
      <c r="E18" s="4">
        <v>6.965698735864172E-08</v>
      </c>
      <c r="F18" s="4">
        <v>0.4630134227001266</v>
      </c>
      <c r="G18" s="4">
        <v>0.8331202569446363</v>
      </c>
      <c r="H18" s="4">
        <v>0.4630134227001266</v>
      </c>
      <c r="I18" s="4">
        <v>0.8331202569446363</v>
      </c>
    </row>
    <row r="19" spans="1:9" ht="13.5" thickBot="1">
      <c r="A19" s="5" t="s">
        <v>29</v>
      </c>
      <c r="B19" s="5">
        <v>-0.3176856851153479</v>
      </c>
      <c r="C19" s="5">
        <v>0.15039927964510497</v>
      </c>
      <c r="D19" s="5">
        <v>-2.112281959494662</v>
      </c>
      <c r="E19" s="5">
        <v>0.04339311282764079</v>
      </c>
      <c r="F19" s="5">
        <v>-0.6252869178394012</v>
      </c>
      <c r="G19" s="5">
        <v>-0.01008445239129463</v>
      </c>
      <c r="H19" s="5">
        <v>-0.6252869178394012</v>
      </c>
      <c r="I19" s="5">
        <v>-0.01008445239129463</v>
      </c>
    </row>
    <row r="21" spans="1:6" ht="12.75">
      <c r="A21" t="s">
        <v>30</v>
      </c>
      <c r="D21" t="s">
        <v>31</v>
      </c>
      <c r="E21" t="s">
        <v>32</v>
      </c>
      <c r="F21" t="s">
        <v>33</v>
      </c>
    </row>
    <row r="22" spans="1:7" ht="12.75">
      <c r="A22" t="s">
        <v>34</v>
      </c>
      <c r="B22">
        <f>B18-1</f>
        <v>-0.35193316017761855</v>
      </c>
      <c r="C22">
        <f>C18</f>
        <v>0.09048045869185464</v>
      </c>
      <c r="D22">
        <f>B22/C22</f>
        <v>-3.8896040677267343</v>
      </c>
      <c r="E22">
        <f>TDIST(ABS(D22),$B$8-3,2)</f>
        <v>0.0005394558819182502</v>
      </c>
      <c r="F22">
        <f>(0.5-B22)/C22</f>
        <v>9.41565916546699</v>
      </c>
      <c r="G22">
        <f>TDIST(F22,$B$8-3,2)</f>
        <v>2.5404815348132335E-10</v>
      </c>
    </row>
    <row r="23" spans="1:7" ht="12.75">
      <c r="A23" t="s">
        <v>35</v>
      </c>
      <c r="B23">
        <f>B19</f>
        <v>-0.3176856851153479</v>
      </c>
      <c r="C23">
        <f>C19</f>
        <v>0.15039927964510497</v>
      </c>
      <c r="D23">
        <f>B23/C23</f>
        <v>-2.112281959494662</v>
      </c>
      <c r="E23">
        <f>TDIST(ABS(D23),$B$8-3,2)</f>
        <v>0.04339311282764079</v>
      </c>
      <c r="F23">
        <f>(B23-0.5)/C23</f>
        <v>-5.436765967528761</v>
      </c>
      <c r="G23">
        <f>TDIST(ABS(F23),$B$8-3,2)</f>
        <v>7.539177475639077E-06</v>
      </c>
    </row>
    <row r="24" spans="1:2" ht="12.75">
      <c r="A24" t="s">
        <v>36</v>
      </c>
      <c r="B24">
        <f>B17+B22*0.02</f>
        <v>0.05111758042240586</v>
      </c>
    </row>
    <row r="25" spans="1:2" ht="12.75">
      <c r="A25" t="s">
        <v>37</v>
      </c>
      <c r="B25">
        <f>(0.02-B17)/B22</f>
        <v>0.10841900662813646</v>
      </c>
    </row>
    <row r="27" ht="12.75">
      <c r="A27" t="s">
        <v>38</v>
      </c>
    </row>
    <row r="28" ht="13.5" thickBot="1"/>
    <row r="29" spans="1:3" ht="12.75">
      <c r="A29" s="6" t="s">
        <v>39</v>
      </c>
      <c r="B29" s="6" t="s">
        <v>40</v>
      </c>
      <c r="C29" s="6" t="s">
        <v>41</v>
      </c>
    </row>
    <row r="30" spans="1:3" ht="12.75">
      <c r="A30" s="4">
        <v>1</v>
      </c>
      <c r="B30" s="4">
        <v>0.13293779960535118</v>
      </c>
      <c r="C30" s="4">
        <v>-0.02347113293868451</v>
      </c>
    </row>
    <row r="31" spans="1:3" ht="12.75">
      <c r="A31" s="4">
        <v>2</v>
      </c>
      <c r="B31" s="4">
        <v>0.1433464942326819</v>
      </c>
      <c r="C31" s="4">
        <v>-0.007579827566015218</v>
      </c>
    </row>
    <row r="32" spans="1:3" ht="12.75">
      <c r="A32" s="4">
        <v>3</v>
      </c>
      <c r="B32" s="4">
        <v>0.15337363821971334</v>
      </c>
      <c r="C32" s="4">
        <v>-0.002906971553046672</v>
      </c>
    </row>
    <row r="33" spans="1:3" ht="12.75">
      <c r="A33" s="4">
        <v>4</v>
      </c>
      <c r="B33" s="4">
        <v>0.15992184104988164</v>
      </c>
      <c r="C33" s="4">
        <v>-0.03305517438321495</v>
      </c>
    </row>
    <row r="34" spans="1:3" ht="12.75">
      <c r="A34" s="4">
        <v>5</v>
      </c>
      <c r="B34" s="4">
        <v>0.15295875885615842</v>
      </c>
      <c r="C34" s="4">
        <v>-0.054592092189491764</v>
      </c>
    </row>
    <row r="35" spans="1:3" ht="12.75">
      <c r="A35" s="4">
        <v>6</v>
      </c>
      <c r="B35" s="4">
        <v>0.14679089252232808</v>
      </c>
      <c r="C35" s="4">
        <v>0.011742440811005256</v>
      </c>
    </row>
    <row r="36" spans="1:3" ht="12.75">
      <c r="A36" s="4">
        <v>7</v>
      </c>
      <c r="B36" s="4">
        <v>0.13141803464778273</v>
      </c>
      <c r="C36" s="4">
        <v>0.034281965352217225</v>
      </c>
    </row>
    <row r="37" spans="1:3" ht="12.75">
      <c r="A37" s="4">
        <v>8</v>
      </c>
      <c r="B37" s="4">
        <v>0.1300368048121811</v>
      </c>
      <c r="C37" s="4">
        <v>0.04776319518781891</v>
      </c>
    </row>
    <row r="38" spans="1:3" ht="12.75">
      <c r="A38" s="4">
        <v>9</v>
      </c>
      <c r="B38" s="4">
        <v>0.1365962576574695</v>
      </c>
      <c r="C38" s="4">
        <v>0.03917040900919716</v>
      </c>
    </row>
    <row r="39" spans="1:3" ht="12.75">
      <c r="A39" s="4">
        <v>10</v>
      </c>
      <c r="B39" s="4">
        <v>0.12916332293911192</v>
      </c>
      <c r="C39" s="4">
        <v>0.006703343727554739</v>
      </c>
    </row>
    <row r="40" spans="1:3" ht="12.75">
      <c r="A40" s="4">
        <v>11</v>
      </c>
      <c r="B40" s="4">
        <v>0.12297819560605981</v>
      </c>
      <c r="C40" s="4">
        <v>0.01928847106060684</v>
      </c>
    </row>
    <row r="41" spans="1:3" ht="12.75">
      <c r="A41" s="4">
        <v>12</v>
      </c>
      <c r="B41" s="4">
        <v>0.1252699630135173</v>
      </c>
      <c r="C41" s="4">
        <v>0.019863370319816026</v>
      </c>
    </row>
    <row r="42" spans="1:3" ht="12.75">
      <c r="A42" s="4">
        <v>13</v>
      </c>
      <c r="B42" s="4">
        <v>0.1138184309802755</v>
      </c>
      <c r="C42" s="4">
        <v>-0.003751764313608824</v>
      </c>
    </row>
    <row r="43" spans="1:3" ht="12.75">
      <c r="A43" s="4">
        <v>14</v>
      </c>
      <c r="B43" s="4">
        <v>0.10832352502510512</v>
      </c>
      <c r="C43" s="4">
        <v>-0.01545685835843845</v>
      </c>
    </row>
    <row r="44" spans="1:3" ht="12.75">
      <c r="A44" s="4">
        <v>15</v>
      </c>
      <c r="B44" s="4">
        <v>0.1052302598153418</v>
      </c>
      <c r="C44" s="4">
        <v>-0.018696926482008477</v>
      </c>
    </row>
    <row r="45" spans="1:3" ht="12.75">
      <c r="A45" s="4">
        <v>16</v>
      </c>
      <c r="B45" s="4">
        <v>0.09348108892486859</v>
      </c>
      <c r="C45" s="4">
        <v>-0.005447755591535264</v>
      </c>
    </row>
    <row r="46" spans="1:3" ht="12.75">
      <c r="A46" s="4">
        <v>17</v>
      </c>
      <c r="B46" s="4">
        <v>0.09163923227523921</v>
      </c>
      <c r="C46" s="4">
        <v>0.002960767724760782</v>
      </c>
    </row>
    <row r="47" spans="1:3" ht="12.75">
      <c r="A47" s="4">
        <v>18</v>
      </c>
      <c r="B47" s="4">
        <v>0.09430088629625814</v>
      </c>
      <c r="C47" s="4">
        <v>-8.862962581485112E-07</v>
      </c>
    </row>
    <row r="48" spans="1:3" ht="12.75">
      <c r="A48" s="4">
        <v>19</v>
      </c>
      <c r="B48" s="4">
        <v>0.09774720223547005</v>
      </c>
      <c r="C48" s="4">
        <v>-0.000880535568803395</v>
      </c>
    </row>
    <row r="49" spans="1:3" ht="12.75">
      <c r="A49" s="4">
        <v>20</v>
      </c>
      <c r="B49" s="4">
        <v>0.0910579658366739</v>
      </c>
      <c r="C49" s="4">
        <v>0.014508700829992768</v>
      </c>
    </row>
    <row r="50" spans="1:3" ht="12.75">
      <c r="A50" s="4">
        <v>21</v>
      </c>
      <c r="B50" s="4">
        <v>0.09008913923189656</v>
      </c>
      <c r="C50" s="4">
        <v>0.023810860768103445</v>
      </c>
    </row>
    <row r="51" spans="1:3" ht="12.75">
      <c r="A51" s="4">
        <v>22</v>
      </c>
      <c r="B51" s="4">
        <v>0.08836720594617556</v>
      </c>
      <c r="C51" s="4">
        <v>0.004299460720491116</v>
      </c>
    </row>
    <row r="52" spans="1:3" ht="12.75">
      <c r="A52" s="4">
        <v>23</v>
      </c>
      <c r="B52" s="4">
        <v>0.08627803238102216</v>
      </c>
      <c r="C52" s="4">
        <v>-0.001511365714355492</v>
      </c>
    </row>
    <row r="53" spans="1:3" ht="12.75">
      <c r="A53" s="4">
        <v>24</v>
      </c>
      <c r="B53" s="4">
        <v>0.08526304206940151</v>
      </c>
      <c r="C53" s="4">
        <v>-0.006029708736068187</v>
      </c>
    </row>
    <row r="54" spans="1:3" ht="12.75">
      <c r="A54" s="4">
        <v>25</v>
      </c>
      <c r="B54" s="4">
        <v>0.08018756039827463</v>
      </c>
      <c r="C54" s="4">
        <v>-0.001187560398274612</v>
      </c>
    </row>
    <row r="55" spans="1:3" ht="12.75">
      <c r="A55" s="4">
        <v>26</v>
      </c>
      <c r="B55" s="4">
        <v>0.08384988054743078</v>
      </c>
      <c r="C55" s="4">
        <v>-0.0028165472140974507</v>
      </c>
    </row>
    <row r="56" spans="1:3" ht="12.75">
      <c r="A56" s="4">
        <v>27</v>
      </c>
      <c r="B56" s="4">
        <v>0.07280215021747032</v>
      </c>
      <c r="C56" s="4">
        <v>0.005464516449196349</v>
      </c>
    </row>
    <row r="57" spans="1:3" ht="12.75">
      <c r="A57" s="4">
        <v>28</v>
      </c>
      <c r="B57" s="4">
        <v>0.07162643890413915</v>
      </c>
      <c r="C57" s="4">
        <v>-0.0024264389041391693</v>
      </c>
    </row>
    <row r="58" spans="1:3" ht="12.75">
      <c r="A58" s="4">
        <v>29</v>
      </c>
      <c r="B58" s="4">
        <v>0.07111947455363693</v>
      </c>
      <c r="C58" s="4">
        <v>-0.009052807886970257</v>
      </c>
    </row>
    <row r="59" spans="1:3" ht="12.75">
      <c r="A59" s="4">
        <v>30</v>
      </c>
      <c r="B59" s="4">
        <v>0.06837213570415669</v>
      </c>
      <c r="C59" s="4">
        <v>-0.00570546903749003</v>
      </c>
    </row>
    <row r="60" spans="1:3" ht="12.75">
      <c r="A60" s="4">
        <v>31</v>
      </c>
      <c r="B60" s="4">
        <v>0.07953732302967856</v>
      </c>
      <c r="C60" s="4">
        <v>-0.01733732302967856</v>
      </c>
    </row>
    <row r="61" spans="1:3" ht="13.5" thickBot="1">
      <c r="A61" s="5">
        <v>32</v>
      </c>
      <c r="B61" s="5">
        <v>0.08445035579858157</v>
      </c>
      <c r="C61" s="5">
        <v>-0.017950355798581577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  <col min="2" max="2" width="7.28125" style="0" bestFit="1" customWidth="1"/>
    <col min="3" max="3" width="5.57421875" style="11" bestFit="1" customWidth="1"/>
    <col min="4" max="4" width="12.7109375" style="11" bestFit="1" customWidth="1"/>
    <col min="5" max="5" width="7.7109375" style="11" bestFit="1" customWidth="1"/>
    <col min="6" max="6" width="7.28125" style="11" bestFit="1" customWidth="1"/>
    <col min="7" max="7" width="7.7109375" style="11" bestFit="1" customWidth="1"/>
    <col min="8" max="8" width="10.28125" style="0" bestFit="1" customWidth="1"/>
  </cols>
  <sheetData>
    <row r="1" spans="1:7" ht="12.75">
      <c r="A1" s="14" t="s">
        <v>44</v>
      </c>
      <c r="B1" s="14" t="s">
        <v>45</v>
      </c>
      <c r="C1" s="15" t="s">
        <v>50</v>
      </c>
      <c r="D1" s="15" t="s">
        <v>51</v>
      </c>
      <c r="E1" s="15" t="s">
        <v>32</v>
      </c>
      <c r="F1" s="15" t="s">
        <v>54</v>
      </c>
      <c r="G1" s="15" t="s">
        <v>32</v>
      </c>
    </row>
    <row r="2" spans="1:7" ht="12.75">
      <c r="A2" s="14" t="s">
        <v>43</v>
      </c>
      <c r="B2" s="16"/>
      <c r="C2" s="17"/>
      <c r="D2" s="15" t="s">
        <v>52</v>
      </c>
      <c r="E2" s="17"/>
      <c r="F2" s="15" t="s">
        <v>53</v>
      </c>
      <c r="G2" s="17"/>
    </row>
    <row r="3" spans="1:7" ht="12.75">
      <c r="A3" t="s">
        <v>34</v>
      </c>
      <c r="B3" s="10">
        <v>-0.20280586018112656</v>
      </c>
      <c r="C3" s="12">
        <v>0.0674195294354935</v>
      </c>
      <c r="D3" s="12">
        <v>-3.0081174086978715</v>
      </c>
      <c r="E3" s="13">
        <v>0.0031289191266539573</v>
      </c>
      <c r="F3" s="12">
        <v>10.424366145325385</v>
      </c>
      <c r="G3" s="13">
        <v>4.291493717584658E-19</v>
      </c>
    </row>
    <row r="4" spans="1:7" ht="12.75">
      <c r="A4" t="s">
        <v>35</v>
      </c>
      <c r="B4" s="10">
        <v>-0.03087210448320092</v>
      </c>
      <c r="C4" s="12">
        <v>0.094399574696822</v>
      </c>
      <c r="D4" s="12">
        <v>-0.3270364785260017</v>
      </c>
      <c r="E4" s="13">
        <v>0.7441394390299876</v>
      </c>
      <c r="F4" s="12">
        <v>-5.6236705111031915</v>
      </c>
      <c r="G4" s="13">
        <v>1.0108551891981482E-07</v>
      </c>
    </row>
    <row r="5" spans="1:7" ht="12.75">
      <c r="A5" t="s">
        <v>36</v>
      </c>
      <c r="B5" s="2">
        <v>0.024686488605160463</v>
      </c>
      <c r="C5" s="12"/>
      <c r="D5" s="12"/>
      <c r="E5" s="12"/>
      <c r="F5" s="12"/>
      <c r="G5" s="13"/>
    </row>
    <row r="6" spans="1:7" ht="12.75">
      <c r="A6" t="s">
        <v>37</v>
      </c>
      <c r="B6" s="2">
        <v>0.043108250427157005</v>
      </c>
      <c r="C6" s="12"/>
      <c r="D6" s="12"/>
      <c r="E6" s="12"/>
      <c r="F6" s="12"/>
      <c r="G6" s="13"/>
    </row>
    <row r="7" spans="1:7" ht="12.75">
      <c r="A7" t="s">
        <v>7</v>
      </c>
      <c r="B7" s="10">
        <v>0.5074985104719885</v>
      </c>
      <c r="C7" s="12"/>
      <c r="D7" s="12"/>
      <c r="E7" s="12"/>
      <c r="F7" s="12"/>
      <c r="G7" s="13"/>
    </row>
    <row r="8" spans="1:7" ht="12.75">
      <c r="A8" s="14" t="s">
        <v>46</v>
      </c>
      <c r="B8" s="18"/>
      <c r="C8" s="19"/>
      <c r="D8" s="19"/>
      <c r="E8" s="19"/>
      <c r="F8" s="19"/>
      <c r="G8" s="20"/>
    </row>
    <row r="9" spans="1:7" ht="12.75">
      <c r="A9" t="s">
        <v>34</v>
      </c>
      <c r="B9" s="10">
        <v>-0.20435856916533424</v>
      </c>
      <c r="C9" s="12">
        <v>0.0716957914297342</v>
      </c>
      <c r="D9" s="12">
        <v>-2.8503565563624025</v>
      </c>
      <c r="E9" s="13">
        <v>0.00782369987361646</v>
      </c>
      <c r="F9" s="12">
        <v>9.824266600859607</v>
      </c>
      <c r="G9" s="13">
        <v>6.902920727284562E-11</v>
      </c>
    </row>
    <row r="10" spans="1:7" ht="12.75">
      <c r="A10" t="s">
        <v>35</v>
      </c>
      <c r="B10" s="10">
        <v>0.538522732422167</v>
      </c>
      <c r="C10" s="12">
        <v>0.08073104527887884</v>
      </c>
      <c r="D10" s="12">
        <v>6.670577973589762</v>
      </c>
      <c r="E10" s="13">
        <v>2.176197362761596E-07</v>
      </c>
      <c r="F10" s="12">
        <v>0.477173710424451</v>
      </c>
      <c r="G10" s="13">
        <v>0.6366963957906422</v>
      </c>
    </row>
    <row r="11" spans="1:7" ht="12.75">
      <c r="A11" t="s">
        <v>36</v>
      </c>
      <c r="B11" s="2">
        <v>0.0128293061681874</v>
      </c>
      <c r="C11" s="12"/>
      <c r="D11" s="12"/>
      <c r="E11" s="12"/>
      <c r="F11" s="12"/>
      <c r="G11" s="13"/>
    </row>
    <row r="12" spans="1:7" ht="12.75">
      <c r="A12" t="s">
        <v>37</v>
      </c>
      <c r="B12" s="2">
        <v>-0.015088784684195073</v>
      </c>
      <c r="C12" s="12"/>
      <c r="D12" s="12"/>
      <c r="E12" s="12"/>
      <c r="F12" s="12"/>
      <c r="G12" s="13"/>
    </row>
    <row r="13" spans="1:7" ht="12.75">
      <c r="A13" s="4" t="s">
        <v>7</v>
      </c>
      <c r="B13" s="10">
        <v>0.8196656844235336</v>
      </c>
      <c r="C13" s="12"/>
      <c r="D13" s="12"/>
      <c r="E13" s="12"/>
      <c r="F13" s="12"/>
      <c r="G13" s="13"/>
    </row>
    <row r="14" spans="1:7" ht="12.75">
      <c r="A14" s="14" t="s">
        <v>47</v>
      </c>
      <c r="B14" s="18"/>
      <c r="C14" s="19"/>
      <c r="D14" s="19"/>
      <c r="E14" s="19"/>
      <c r="F14" s="19"/>
      <c r="G14" s="20"/>
    </row>
    <row r="15" spans="1:7" ht="12.75">
      <c r="A15" t="s">
        <v>34</v>
      </c>
      <c r="B15" s="10">
        <v>-0.35193316017761855</v>
      </c>
      <c r="C15" s="12">
        <v>0.09048045869185464</v>
      </c>
      <c r="D15" s="12">
        <v>-3.8896040677267343</v>
      </c>
      <c r="E15" s="13">
        <v>0.0005394558819182502</v>
      </c>
      <c r="F15" s="12">
        <v>9.41565916546699</v>
      </c>
      <c r="G15" s="13">
        <v>2.5404815348132335E-10</v>
      </c>
    </row>
    <row r="16" spans="1:7" ht="12.75">
      <c r="A16" t="s">
        <v>35</v>
      </c>
      <c r="B16" s="10">
        <v>-0.3176856851153479</v>
      </c>
      <c r="C16" s="12">
        <v>0.15039927964510497</v>
      </c>
      <c r="D16" s="12">
        <v>-2.112281959494662</v>
      </c>
      <c r="E16" s="13">
        <v>0.04339311282764079</v>
      </c>
      <c r="F16" s="12">
        <v>-5.436765967528761</v>
      </c>
      <c r="G16" s="13">
        <v>7.539177475639077E-06</v>
      </c>
    </row>
    <row r="17" spans="1:7" ht="12.75">
      <c r="A17" t="s">
        <v>36</v>
      </c>
      <c r="B17" s="2">
        <v>0.05111758042240586</v>
      </c>
      <c r="C17" s="12"/>
      <c r="D17" s="12"/>
      <c r="E17" s="13"/>
      <c r="F17" s="12"/>
      <c r="G17" s="13"/>
    </row>
    <row r="18" spans="1:7" ht="12.75">
      <c r="A18" t="s">
        <v>37</v>
      </c>
      <c r="B18" s="2">
        <v>0.10841900662813646</v>
      </c>
      <c r="C18" s="12"/>
      <c r="D18" s="12"/>
      <c r="E18" s="13"/>
      <c r="F18" s="12"/>
      <c r="G18" s="13"/>
    </row>
    <row r="19" spans="1:7" ht="12.75">
      <c r="A19" t="s">
        <v>7</v>
      </c>
      <c r="B19" s="10">
        <v>0.6501074096653828</v>
      </c>
      <c r="C19" s="12"/>
      <c r="D19" s="12"/>
      <c r="E19" s="13"/>
      <c r="F19" s="12"/>
      <c r="G19" s="13"/>
    </row>
    <row r="20" spans="1:8" ht="12.75">
      <c r="A20" s="14" t="s">
        <v>48</v>
      </c>
      <c r="B20" s="18"/>
      <c r="C20" s="19"/>
      <c r="D20" s="19"/>
      <c r="E20" s="20"/>
      <c r="F20" s="19"/>
      <c r="G20" s="20"/>
      <c r="H20" t="s">
        <v>49</v>
      </c>
    </row>
    <row r="21" spans="1:8" ht="12.75">
      <c r="A21" t="s">
        <v>34</v>
      </c>
      <c r="B21" s="10">
        <v>0.20347866786229818</v>
      </c>
      <c r="C21" s="12">
        <v>0.12364253656710354</v>
      </c>
      <c r="D21" s="12">
        <v>1.6457011762441949</v>
      </c>
      <c r="E21" s="13">
        <v>0.10457980188398619</v>
      </c>
      <c r="F21" s="12">
        <v>2.398214565719243</v>
      </c>
      <c r="G21" s="13">
        <v>0.01931048634958505</v>
      </c>
      <c r="H21" s="10">
        <v>0.38</v>
      </c>
    </row>
    <row r="22" spans="1:8" ht="12.75">
      <c r="A22" t="s">
        <v>35</v>
      </c>
      <c r="B22" s="10">
        <v>0.763423780336141</v>
      </c>
      <c r="C22" s="12">
        <v>0.08545883691250332</v>
      </c>
      <c r="D22" s="12">
        <v>8.933233916087218</v>
      </c>
      <c r="E22" s="13">
        <v>5.714146777906396E-13</v>
      </c>
      <c r="F22" s="12">
        <v>3.0824639072240867</v>
      </c>
      <c r="G22" s="13">
        <v>0.002994711704846747</v>
      </c>
      <c r="H22" s="10">
        <v>0.87</v>
      </c>
    </row>
    <row r="23" spans="1:7" ht="12.75">
      <c r="A23" t="s">
        <v>36</v>
      </c>
      <c r="B23" s="2">
        <v>0.02034168742824937</v>
      </c>
      <c r="C23" s="12"/>
      <c r="D23" s="12"/>
      <c r="E23" s="12"/>
      <c r="F23" s="12"/>
      <c r="G23" s="12"/>
    </row>
    <row r="24" spans="1:7" ht="12.75">
      <c r="A24" t="s">
        <v>37</v>
      </c>
      <c r="B24" s="2">
        <v>0.018320770271207962</v>
      </c>
      <c r="C24" s="12"/>
      <c r="D24" s="12"/>
      <c r="E24" s="12"/>
      <c r="F24" s="12"/>
      <c r="G24" s="12"/>
    </row>
    <row r="25" spans="1:7" ht="12.75">
      <c r="A25" s="21" t="s">
        <v>7</v>
      </c>
      <c r="B25" s="22">
        <v>0.7558525786321367</v>
      </c>
      <c r="C25" s="23"/>
      <c r="D25" s="23"/>
      <c r="E25" s="23"/>
      <c r="F25" s="23"/>
      <c r="G25" s="23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dcterms:created xsi:type="dcterms:W3CDTF">2005-12-21T21:37:48Z</dcterms:created>
  <dcterms:modified xsi:type="dcterms:W3CDTF">2005-12-21T23:10:29Z</dcterms:modified>
  <cp:category/>
  <cp:version/>
  <cp:contentType/>
  <cp:contentStatus/>
</cp:coreProperties>
</file>