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45" windowHeight="6345" activeTab="0"/>
  </bookViews>
  <sheets>
    <sheet name="Figure 3.1" sheetId="1" r:id="rId1"/>
  </sheets>
  <definedNames/>
  <calcPr fullCalcOnLoad="1" iterate="1" iterateCount="100" iterateDelta="0.001"/>
</workbook>
</file>

<file path=xl/comments1.xml><?xml version="1.0" encoding="utf-8"?>
<comments xmlns="http://schemas.openxmlformats.org/spreadsheetml/2006/main">
  <authors>
    <author>George Kosicki</author>
  </authors>
  <commentList>
    <comment ref="B7" authorId="0">
      <text>
        <r>
          <rPr>
            <sz val="12"/>
            <rFont val="Times New Roman"/>
            <family val="0"/>
          </rPr>
          <t xml:space="preserve">Note that this cell contains the formula for the Cobb-Douglas demand function for good </t>
        </r>
        <r>
          <rPr>
            <i/>
            <sz val="12"/>
            <rFont val="Times New Roman"/>
            <family val="1"/>
          </rPr>
          <t>x</t>
        </r>
        <r>
          <rPr>
            <sz val="12"/>
            <rFont val="Times New Roman"/>
            <family val="0"/>
          </rPr>
          <t>.</t>
        </r>
        <r>
          <rPr>
            <sz val="8"/>
            <rFont val="Tahoma"/>
            <family val="0"/>
          </rPr>
          <t xml:space="preserve">
</t>
        </r>
      </text>
    </comment>
    <comment ref="B8" authorId="0">
      <text>
        <r>
          <rPr>
            <sz val="12"/>
            <rFont val="Times New Roman"/>
            <family val="0"/>
          </rPr>
          <t>Note that this cell contains the formula for the Cobb-Douglas demand function for good y.</t>
        </r>
        <r>
          <rPr>
            <sz val="8"/>
            <rFont val="Tahoma"/>
            <family val="0"/>
          </rPr>
          <t xml:space="preserve">
</t>
        </r>
      </text>
    </comment>
    <comment ref="B9" authorId="0">
      <text>
        <r>
          <rPr>
            <sz val="12"/>
            <rFont val="Times New Roman"/>
            <family val="0"/>
          </rPr>
          <t>This cell contains the formula for the Cobb-Douglas utility function</t>
        </r>
        <r>
          <rPr>
            <sz val="8"/>
            <rFont val="Tahoma"/>
            <family val="0"/>
          </rPr>
          <t xml:space="preserve">
</t>
        </r>
      </text>
    </comment>
    <comment ref="D12" authorId="0">
      <text>
        <r>
          <rPr>
            <sz val="12"/>
            <rFont val="Times New Roman"/>
            <family val="0"/>
          </rPr>
          <t>The Laspeyres prices index is computed by finding the cost of the original consumption bundle at the new prices and dividing by the cost of the original bundle at the original prices  (the original income level).  This index reports the increase in the cost of living as 22.5%.</t>
        </r>
        <r>
          <rPr>
            <sz val="8"/>
            <rFont val="Tahoma"/>
            <family val="0"/>
          </rPr>
          <t xml:space="preserve">
</t>
        </r>
      </text>
    </comment>
    <comment ref="B20" authorId="0">
      <text>
        <r>
          <rPr>
            <sz val="12"/>
            <rFont val="Times New Roman"/>
            <family val="0"/>
          </rPr>
          <t>The original income has been multiplied by the price index to give the person a cost of living raise.</t>
        </r>
        <r>
          <rPr>
            <sz val="8"/>
            <rFont val="Tahoma"/>
            <family val="0"/>
          </rPr>
          <t xml:space="preserve">
</t>
        </r>
      </text>
    </comment>
    <comment ref="B23" authorId="0">
      <text>
        <r>
          <rPr>
            <sz val="12"/>
            <rFont val="Times New Roman"/>
            <family val="0"/>
          </rPr>
          <t xml:space="preserve">Notice that combination of </t>
        </r>
        <r>
          <rPr>
            <i/>
            <sz val="12"/>
            <rFont val="Times New Roman"/>
            <family val="1"/>
          </rPr>
          <t>x</t>
        </r>
        <r>
          <rPr>
            <sz val="12"/>
            <rFont val="Times New Roman"/>
            <family val="0"/>
          </rPr>
          <t xml:space="preserve"> and </t>
        </r>
        <r>
          <rPr>
            <i/>
            <sz val="12"/>
            <rFont val="Times New Roman"/>
            <family val="1"/>
          </rPr>
          <t>y</t>
        </r>
        <r>
          <rPr>
            <sz val="12"/>
            <rFont val="Times New Roman"/>
            <family val="0"/>
          </rPr>
          <t xml:space="preserve"> chosen after this cost of living raise is ranked higher than the combination of </t>
        </r>
        <r>
          <rPr>
            <i/>
            <sz val="12"/>
            <rFont val="Times New Roman"/>
            <family val="1"/>
          </rPr>
          <t>x</t>
        </r>
        <r>
          <rPr>
            <sz val="12"/>
            <rFont val="Times New Roman"/>
            <family val="0"/>
          </rPr>
          <t xml:space="preserve"> and </t>
        </r>
        <r>
          <rPr>
            <i/>
            <sz val="12"/>
            <rFont val="Times New Roman"/>
            <family val="1"/>
          </rPr>
          <t>y</t>
        </r>
        <r>
          <rPr>
            <sz val="12"/>
            <rFont val="Times New Roman"/>
            <family val="0"/>
          </rPr>
          <t xml:space="preserve"> chosen in the original scenario.</t>
        </r>
        <r>
          <rPr>
            <sz val="8"/>
            <rFont val="Tahoma"/>
            <family val="0"/>
          </rPr>
          <t xml:space="preserve">
</t>
        </r>
      </text>
    </comment>
    <comment ref="D5" authorId="0">
      <text>
        <r>
          <rPr>
            <sz val="12"/>
            <rFont val="Times New Roman"/>
            <family val="0"/>
          </rPr>
          <t xml:space="preserve">Notice that the ratio of the price of </t>
        </r>
        <r>
          <rPr>
            <i/>
            <sz val="12"/>
            <rFont val="Times New Roman"/>
            <family val="1"/>
          </rPr>
          <t xml:space="preserve">x </t>
        </r>
        <r>
          <rPr>
            <sz val="12"/>
            <rFont val="Times New Roman"/>
            <family val="0"/>
          </rPr>
          <t>to the price of</t>
        </r>
        <r>
          <rPr>
            <i/>
            <sz val="12"/>
            <rFont val="Times New Roman"/>
            <family val="1"/>
          </rPr>
          <t xml:space="preserve"> y</t>
        </r>
        <r>
          <rPr>
            <sz val="12"/>
            <rFont val="Times New Roman"/>
            <family val="0"/>
          </rPr>
          <t xml:space="preserve"> has fallen from 4 to 3.</t>
        </r>
        <r>
          <rPr>
            <sz val="8"/>
            <rFont val="Tahoma"/>
            <family val="0"/>
          </rPr>
          <t xml:space="preserve">
</t>
        </r>
      </text>
    </comment>
    <comment ref="D26" authorId="0">
      <text>
        <r>
          <rPr>
            <sz val="12"/>
            <rFont val="Times New Roman"/>
            <family val="0"/>
          </rPr>
          <t>This index is computed by taking the income that just returns utility to its original level and dividing it by the original income.  This price index reports the increase in the cost of living to be 21.2%, which is 1.3 percentage points lower than the increase reported by the Laspeyres index.</t>
        </r>
      </text>
    </comment>
    <comment ref="D23" authorId="0">
      <text>
        <r>
          <rPr>
            <sz val="12"/>
            <rFont val="Times New Roman"/>
            <family val="0"/>
          </rPr>
          <t>After clicking on this cell, select the Tools/Goal Seek command.  To find the income level that will just bring utility back to the original level given the new prices, indicate that this cell should be set to 10,000 by changing the income cell (D20).</t>
        </r>
        <r>
          <rPr>
            <sz val="8"/>
            <rFont val="Tahoma"/>
            <family val="0"/>
          </rPr>
          <t xml:space="preserve">
</t>
        </r>
      </text>
    </comment>
    <comment ref="D20" authorId="0">
      <text>
        <r>
          <rPr>
            <sz val="12"/>
            <rFont val="Times New Roman"/>
            <family val="0"/>
          </rPr>
          <t>Given the new prices, this income level just returns utility to its original level.</t>
        </r>
        <r>
          <rPr>
            <sz val="8"/>
            <rFont val="Tahoma"/>
            <family val="0"/>
          </rPr>
          <t xml:space="preserve">
</t>
        </r>
      </text>
    </comment>
    <comment ref="D22" authorId="0">
      <text>
        <r>
          <rPr>
            <sz val="12"/>
            <rFont val="Times New Roman"/>
            <family val="0"/>
          </rPr>
          <t xml:space="preserve">Note that even though utility has been returned to its original level, the person consumes more of good </t>
        </r>
        <r>
          <rPr>
            <i/>
            <sz val="12"/>
            <rFont val="Times New Roman"/>
            <family val="1"/>
          </rPr>
          <t>x</t>
        </r>
        <r>
          <rPr>
            <sz val="12"/>
            <rFont val="Times New Roman"/>
            <family val="0"/>
          </rPr>
          <t xml:space="preserve"> and less of good </t>
        </r>
        <r>
          <rPr>
            <i/>
            <sz val="12"/>
            <rFont val="Times New Roman"/>
            <family val="1"/>
          </rPr>
          <t>y</t>
        </r>
        <r>
          <rPr>
            <sz val="12"/>
            <rFont val="Times New Roman"/>
            <family val="0"/>
          </rPr>
          <t xml:space="preserve"> than in the original scenario.  This is consistent with good </t>
        </r>
        <r>
          <rPr>
            <i/>
            <sz val="12"/>
            <rFont val="Times New Roman"/>
            <family val="1"/>
          </rPr>
          <t>x</t>
        </r>
        <r>
          <rPr>
            <sz val="12"/>
            <rFont val="Times New Roman"/>
            <family val="0"/>
          </rPr>
          <t xml:space="preserve"> becoming relatively less expensive.</t>
        </r>
        <r>
          <rPr>
            <sz val="8"/>
            <rFont val="Tahoma"/>
            <family val="0"/>
          </rPr>
          <t xml:space="preserve">
</t>
        </r>
      </text>
    </comment>
  </commentList>
</comments>
</file>

<file path=xl/sharedStrings.xml><?xml version="1.0" encoding="utf-8"?>
<sst xmlns="http://schemas.openxmlformats.org/spreadsheetml/2006/main" count="27" uniqueCount="19">
  <si>
    <t>Original values</t>
  </si>
  <si>
    <t>copy &amp; paste,</t>
  </si>
  <si>
    <t>New values</t>
  </si>
  <si>
    <t>a</t>
  </si>
  <si>
    <t>then</t>
  </si>
  <si>
    <t>b</t>
  </si>
  <si>
    <t>update prices</t>
  </si>
  <si>
    <r>
      <t>p</t>
    </r>
    <r>
      <rPr>
        <i/>
        <vertAlign val="subscript"/>
        <sz val="12"/>
        <rFont val="Times New Roman"/>
        <family val="1"/>
      </rPr>
      <t>x</t>
    </r>
  </si>
  <si>
    <r>
      <t>p</t>
    </r>
    <r>
      <rPr>
        <i/>
        <vertAlign val="subscript"/>
        <sz val="12"/>
        <rFont val="Times New Roman"/>
        <family val="1"/>
      </rPr>
      <t>y</t>
    </r>
  </si>
  <si>
    <t>I</t>
  </si>
  <si>
    <t>x*</t>
  </si>
  <si>
    <t>y*</t>
  </si>
  <si>
    <t>U</t>
  </si>
  <si>
    <t>Laspeyres price index</t>
  </si>
  <si>
    <t>Cost of living raise</t>
  </si>
  <si>
    <r>
      <t xml:space="preserve">Holding </t>
    </r>
    <r>
      <rPr>
        <i/>
        <sz val="12"/>
        <rFont val="Times New Roman"/>
        <family val="1"/>
      </rPr>
      <t>U</t>
    </r>
    <r>
      <rPr>
        <sz val="12"/>
        <rFont val="Times New Roman"/>
        <family val="0"/>
      </rPr>
      <t xml:space="preserve"> constant</t>
    </r>
  </si>
  <si>
    <t>…by adjusting income</t>
  </si>
  <si>
    <t>Goal Seek drives
this cell to original U…</t>
  </si>
  <si>
    <t>Ideal price index</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</si>
</sst>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0000"/>
    <numFmt numFmtId="168" formatCode="0.000"/>
    <numFmt numFmtId="169" formatCode="&quot;$&quot;#,##0.0"/>
    <numFmt numFmtId="170" formatCode="&quot;$&quot;#,##0"/>
    <numFmt numFmtId="171" formatCode="0.0000000"/>
    <numFmt numFmtId="172" formatCode="0.000000"/>
    <numFmt numFmtId="173" formatCode="0.00000"/>
    <numFmt numFmtId="174" formatCode="0.00000000"/>
    <numFmt numFmtId="175" formatCode="0.0"/>
    <numFmt numFmtId="176" formatCode="_-&quot;$&quot;* #,##0_-;\-&quot;$&quot;* #,##0_-;_-&quot;$&quot;* &quot;-&quot;??_-;_-@_-"/>
    <numFmt numFmtId="177" formatCode="0.0%"/>
  </numFmts>
  <fonts count="7">
    <font>
      <sz val="12"/>
      <name val="Times New Roman"/>
      <family val="0"/>
    </font>
    <font>
      <b/>
      <sz val="12"/>
      <name val="Times New Roman"/>
      <family val="0"/>
    </font>
    <font>
      <i/>
      <sz val="12"/>
      <name val="Times New Roman"/>
      <family val="0"/>
    </font>
    <font>
      <b/>
      <i/>
      <sz val="12"/>
      <name val="Times New Roman"/>
      <family val="0"/>
    </font>
    <font>
      <i/>
      <vertAlign val="subscript"/>
      <sz val="12"/>
      <name val="Times New Roman"/>
      <family val="1"/>
    </font>
    <font>
      <sz val="8"/>
      <name val="Tahoma"/>
      <family val="0"/>
    </font>
    <font>
      <b/>
      <sz val="8"/>
      <name val="Times New Roman"/>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center"/>
    </xf>
    <xf numFmtId="0" fontId="0" fillId="0" borderId="0" xfId="0" applyFill="1" applyAlignment="1">
      <alignment horizontal="right"/>
    </xf>
    <xf numFmtId="0" fontId="0" fillId="0" borderId="0" xfId="0" applyAlignment="1">
      <alignment horizontal="right"/>
    </xf>
    <xf numFmtId="0" fontId="2" fillId="0" borderId="0" xfId="0" applyFont="1" applyAlignment="1">
      <alignment horizontal="center"/>
    </xf>
    <xf numFmtId="0" fontId="0" fillId="2" borderId="0" xfId="0" applyFill="1" applyAlignment="1">
      <alignment/>
    </xf>
    <xf numFmtId="0" fontId="0" fillId="2" borderId="0" xfId="0" applyFill="1" applyAlignment="1">
      <alignment/>
    </xf>
    <xf numFmtId="164" fontId="0" fillId="2" borderId="0" xfId="0" applyNumberFormat="1" applyFill="1" applyAlignment="1">
      <alignment/>
    </xf>
    <xf numFmtId="164" fontId="0" fillId="2" borderId="0" xfId="0" applyNumberFormat="1" applyFill="1" applyAlignment="1">
      <alignment/>
    </xf>
    <xf numFmtId="170" fontId="0" fillId="2" borderId="0" xfId="0" applyNumberFormat="1" applyFill="1" applyAlignment="1">
      <alignment/>
    </xf>
    <xf numFmtId="170" fontId="0" fillId="2" borderId="0" xfId="0" applyNumberFormat="1" applyFill="1" applyAlignment="1">
      <alignment/>
    </xf>
    <xf numFmtId="2" fontId="0" fillId="2" borderId="0" xfId="0" applyNumberFormat="1" applyFill="1" applyAlignment="1">
      <alignment/>
    </xf>
    <xf numFmtId="166" fontId="0" fillId="2" borderId="0" xfId="15" applyNumberFormat="1" applyFill="1" applyAlignment="1">
      <alignment/>
    </xf>
    <xf numFmtId="43" fontId="0" fillId="2" borderId="0" xfId="15" applyFill="1" applyAlignment="1">
      <alignment/>
    </xf>
    <xf numFmtId="168" fontId="0" fillId="0" borderId="0" xfId="0" applyNumberFormat="1" applyAlignment="1">
      <alignment horizontal="right"/>
    </xf>
    <xf numFmtId="164" fontId="0" fillId="0" borderId="0" xfId="0" applyNumberFormat="1" applyAlignment="1">
      <alignment/>
    </xf>
    <xf numFmtId="2" fontId="0" fillId="0" borderId="0" xfId="0" applyNumberFormat="1" applyFill="1" applyAlignment="1">
      <alignment/>
    </xf>
    <xf numFmtId="43" fontId="0" fillId="0" borderId="0" xfId="15" applyFill="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133350</xdr:rowOff>
    </xdr:from>
    <xdr:to>
      <xdr:col>2</xdr:col>
      <xdr:colOff>952500</xdr:colOff>
      <xdr:row>3</xdr:row>
      <xdr:rowOff>133350</xdr:rowOff>
    </xdr:to>
    <xdr:sp>
      <xdr:nvSpPr>
        <xdr:cNvPr id="1" name="Line 1"/>
        <xdr:cNvSpPr>
          <a:spLocks/>
        </xdr:cNvSpPr>
      </xdr:nvSpPr>
      <xdr:spPr>
        <a:xfrm>
          <a:off x="2324100" y="733425"/>
          <a:ext cx="8001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152400</xdr:colOff>
      <xdr:row>4</xdr:row>
      <xdr:rowOff>133350</xdr:rowOff>
    </xdr:from>
    <xdr:to>
      <xdr:col>2</xdr:col>
      <xdr:colOff>952500</xdr:colOff>
      <xdr:row>4</xdr:row>
      <xdr:rowOff>133350</xdr:rowOff>
    </xdr:to>
    <xdr:sp>
      <xdr:nvSpPr>
        <xdr:cNvPr id="2" name="Line 2"/>
        <xdr:cNvSpPr>
          <a:spLocks/>
        </xdr:cNvSpPr>
      </xdr:nvSpPr>
      <xdr:spPr>
        <a:xfrm>
          <a:off x="2324100" y="971550"/>
          <a:ext cx="8001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60" zoomScaleNormal="60" workbookViewId="0" topLeftCell="A1">
      <selection activeCell="E10" sqref="E10"/>
    </sheetView>
  </sheetViews>
  <sheetFormatPr defaultColWidth="9.00390625" defaultRowHeight="15.75"/>
  <cols>
    <col min="1" max="1" width="10.25390625" style="0" customWidth="1"/>
    <col min="2" max="2" width="18.25390625" style="0" customWidth="1"/>
    <col min="3" max="3" width="14.25390625" style="0" customWidth="1"/>
    <col min="4" max="4" width="20.75390625" style="0" customWidth="1"/>
    <col min="5" max="5" width="21.75390625" style="0" customWidth="1"/>
    <col min="6" max="6" width="18.50390625" style="0" customWidth="1"/>
  </cols>
  <sheetData>
    <row r="1" spans="1:4" ht="15.75">
      <c r="A1" s="1"/>
      <c r="B1" s="2" t="s">
        <v>0</v>
      </c>
      <c r="C1" s="3" t="s">
        <v>1</v>
      </c>
      <c r="D1" s="3" t="s">
        <v>2</v>
      </c>
    </row>
    <row r="2" spans="1:4" ht="15.75">
      <c r="A2" s="4" t="s">
        <v>3</v>
      </c>
      <c r="B2" s="5">
        <v>1</v>
      </c>
      <c r="C2" s="1" t="s">
        <v>4</v>
      </c>
      <c r="D2" s="6">
        <v>1</v>
      </c>
    </row>
    <row r="3" spans="1:4" ht="15.75">
      <c r="A3" s="4" t="s">
        <v>5</v>
      </c>
      <c r="B3" s="5">
        <v>1</v>
      </c>
      <c r="C3" s="3" t="s">
        <v>6</v>
      </c>
      <c r="D3" s="6">
        <v>1</v>
      </c>
    </row>
    <row r="4" spans="1:4" ht="18.75">
      <c r="A4" s="4" t="s">
        <v>7</v>
      </c>
      <c r="B4" s="7">
        <v>4</v>
      </c>
      <c r="D4" s="8">
        <v>4.2</v>
      </c>
    </row>
    <row r="5" spans="1:4" ht="18.75">
      <c r="A5" s="4" t="s">
        <v>8</v>
      </c>
      <c r="B5" s="7">
        <v>1</v>
      </c>
      <c r="D5" s="8">
        <v>1.4</v>
      </c>
    </row>
    <row r="6" spans="1:4" ht="15.75">
      <c r="A6" s="4" t="s">
        <v>9</v>
      </c>
      <c r="B6" s="9">
        <v>400</v>
      </c>
      <c r="D6" s="10">
        <v>400</v>
      </c>
    </row>
    <row r="7" spans="1:4" ht="15.75">
      <c r="A7" s="4" t="s">
        <v>10</v>
      </c>
      <c r="B7" s="5">
        <f>(B2/(B2+B3))*(B6/B4)</f>
        <v>50</v>
      </c>
      <c r="D7" s="11">
        <f>(D2/(D2+D3))*(D6/D4)</f>
        <v>47.61904761904762</v>
      </c>
    </row>
    <row r="8" spans="1:4" ht="15.75">
      <c r="A8" s="4" t="s">
        <v>11</v>
      </c>
      <c r="B8" s="5">
        <f>(B3/(B2+B3))*(B6/B5)</f>
        <v>200</v>
      </c>
      <c r="D8" s="11">
        <f>(D3/(D2+D3))*(D6/D5)</f>
        <v>142.85714285714286</v>
      </c>
    </row>
    <row r="9" spans="1:4" ht="15.75">
      <c r="A9" s="4" t="s">
        <v>12</v>
      </c>
      <c r="B9" s="12">
        <f>B7^B2*B8^B3</f>
        <v>10000</v>
      </c>
      <c r="D9" s="13">
        <f>D7^D2*D8^D3</f>
        <v>6802.721088435374</v>
      </c>
    </row>
    <row r="11" ht="15.75">
      <c r="D11" s="3" t="s">
        <v>13</v>
      </c>
    </row>
    <row r="12" ht="15.75">
      <c r="D12" s="14">
        <f>(D4*B7+D5*B8)/(B4*B7+B5*B8)</f>
        <v>1.225</v>
      </c>
    </row>
    <row r="13" ht="15.75">
      <c r="D13" s="14"/>
    </row>
    <row r="15" spans="1:4" ht="15.75" customHeight="1">
      <c r="A15" s="1"/>
      <c r="B15" s="3" t="s">
        <v>14</v>
      </c>
      <c r="D15" s="3" t="s">
        <v>15</v>
      </c>
    </row>
    <row r="16" spans="1:4" ht="15.75">
      <c r="A16" s="4" t="s">
        <v>3</v>
      </c>
      <c r="B16">
        <v>1</v>
      </c>
      <c r="D16">
        <v>1</v>
      </c>
    </row>
    <row r="17" spans="1:4" ht="15.75">
      <c r="A17" s="4" t="s">
        <v>5</v>
      </c>
      <c r="B17">
        <v>1</v>
      </c>
      <c r="D17">
        <v>1</v>
      </c>
    </row>
    <row r="18" spans="1:4" ht="18.75">
      <c r="A18" s="4" t="s">
        <v>7</v>
      </c>
      <c r="B18" s="15">
        <v>4.2</v>
      </c>
      <c r="D18" s="15">
        <v>4.2</v>
      </c>
    </row>
    <row r="19" spans="1:4" ht="18.75">
      <c r="A19" s="4" t="s">
        <v>8</v>
      </c>
      <c r="B19" s="15">
        <v>1.4</v>
      </c>
      <c r="D19" s="15">
        <v>1.4</v>
      </c>
    </row>
    <row r="20" spans="1:5" ht="15.75">
      <c r="A20" s="4" t="s">
        <v>9</v>
      </c>
      <c r="B20" s="15">
        <f>D6*D12</f>
        <v>490.00000000000006</v>
      </c>
      <c r="D20" s="8">
        <v>484.9742106398405</v>
      </c>
      <c r="E20" t="s">
        <v>16</v>
      </c>
    </row>
    <row r="21" spans="1:4" ht="15.75">
      <c r="A21" s="4" t="s">
        <v>10</v>
      </c>
      <c r="B21" s="16">
        <f>(B16/(B16+B17))*(B20/B18)</f>
        <v>58.333333333333336</v>
      </c>
      <c r="D21" s="16">
        <f>(D16/(D16+D17))*(D20/D18)</f>
        <v>57.73502507617149</v>
      </c>
    </row>
    <row r="22" spans="1:4" ht="15.75">
      <c r="A22" s="4" t="s">
        <v>11</v>
      </c>
      <c r="B22" s="16">
        <f>(B17/(B16+B17))*(B20/B19)</f>
        <v>175.00000000000003</v>
      </c>
      <c r="D22" s="16">
        <f>(D17/(D16+D17))*(D20/D19)</f>
        <v>173.2050752285145</v>
      </c>
    </row>
    <row r="23" spans="1:5" ht="47.25">
      <c r="A23" s="4" t="s">
        <v>12</v>
      </c>
      <c r="B23" s="17">
        <f>B21^B16*B22^B17</f>
        <v>10208.333333333336</v>
      </c>
      <c r="D23" s="12">
        <f>D21^D16*D22^D17</f>
        <v>9999.999361638453</v>
      </c>
      <c r="E23" s="18" t="s">
        <v>17</v>
      </c>
    </row>
    <row r="25" ht="15.75">
      <c r="D25" s="3" t="s">
        <v>18</v>
      </c>
    </row>
    <row r="26" ht="15.75">
      <c r="D26" s="14">
        <f>D20/D6</f>
        <v>1.2124355265996014</v>
      </c>
    </row>
  </sheetData>
  <printOptions gridLines="1" headings="1"/>
  <pageMargins left="1" right="1" top="1" bottom="1" header="0.5" footer="0.5"/>
  <pageSetup cellComments="atEnd" horizontalDpi="300" verticalDpi="300" orientation="landscape" r:id="rId4"/>
  <headerFooter alignWithMargins="0">
    <oddHeader>&amp;C&amp;A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Kosicki</dc:creator>
  <cp:keywords/>
  <dc:description/>
  <cp:lastModifiedBy>George Kosicki</cp:lastModifiedBy>
  <cp:lastPrinted>1999-02-02T20:03:25Z</cp:lastPrinted>
  <dcterms:created xsi:type="dcterms:W3CDTF">1999-01-28T19:58:20Z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