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655" windowHeight="6750" activeTab="0"/>
  </bookViews>
  <sheets>
    <sheet name="Figure 5.1" sheetId="1" r:id="rId1"/>
    <sheet name="Figure 5.3" sheetId="2" r:id="rId2"/>
  </sheets>
  <definedNames>
    <definedName name="a">#REF!</definedName>
    <definedName name="b">#REF!</definedName>
    <definedName name="C_">#REF!</definedName>
    <definedName name="d">#REF!</definedName>
    <definedName name="e">#REF!</definedName>
    <definedName name="g">#REF!</definedName>
    <definedName name="Gd">#REF!</definedName>
    <definedName name="Gvt">#REF!</definedName>
    <definedName name="h">#REF!</definedName>
    <definedName name="I">#REF!</definedName>
    <definedName name="IS">#REF!</definedName>
    <definedName name="k">#REF!</definedName>
    <definedName name="m">#REF!</definedName>
    <definedName name="Ms">#REF!</definedName>
    <definedName name="n">#REF!</definedName>
    <definedName name="P">#REF!</definedName>
    <definedName name="R_">#REF!</definedName>
    <definedName name="solver_adj" localSheetId="0" hidden="1">'Figure 5.1'!$B$2</definedName>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'Figure 5.1'!$B$12</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 name="t">#REF!</definedName>
    <definedName name="Tf">#REF!</definedName>
    <definedName name="Tx">#REF!</definedName>
    <definedName name="X">#REF!</definedName>
    <definedName name="Y">#REF!</definedName>
  </definedNames>
  <calcPr fullCalcOnLoad="1" iterate="1" iterateCount="100" iterateDelta="0.001"/>
</workbook>
</file>

<file path=xl/comments1.xml><?xml version="1.0" encoding="utf-8"?>
<comments xmlns="http://schemas.openxmlformats.org/spreadsheetml/2006/main">
  <authors>
    <author>Miles B. Cahill</author>
  </authors>
  <commentList>
    <comment ref="B10" authorId="0">
      <text>
        <r>
          <rPr>
            <sz val="8"/>
            <rFont val="Tahoma"/>
            <family val="2"/>
          </rPr>
          <t>This cell has a circular reference with the cell below.  To allow Excel to solve the equations simultaneously, see comment below on solving simultaneous equations.</t>
        </r>
      </text>
    </comment>
    <comment ref="B11" authorId="0">
      <text>
        <r>
          <rPr>
            <sz val="8"/>
            <rFont val="Tahoma"/>
            <family val="0"/>
          </rPr>
          <t>This cell has a circular reference with the cell above</t>
        </r>
      </text>
    </comment>
    <comment ref="A1" authorId="0">
      <text>
        <r>
          <rPr>
            <sz val="8"/>
            <rFont val="Tahoma"/>
            <family val="0"/>
          </rPr>
          <t xml:space="preserve">All parameters are exogenously determined, so values have been typed in.
</t>
        </r>
      </text>
    </comment>
    <comment ref="A9" authorId="0">
      <text>
        <r>
          <rPr>
            <sz val="8"/>
            <rFont val="Tahoma"/>
            <family val="2"/>
          </rPr>
          <t>All variables are determined by formulas</t>
        </r>
      </text>
    </comment>
    <comment ref="A17" authorId="0">
      <text>
        <r>
          <rPr>
            <sz val="8"/>
            <rFont val="Tahoma"/>
            <family val="0"/>
          </rPr>
          <t>Graphing a scatter plot of row 2 (s) vs. row 12 (C) displays a concave-shaped graph, with the maximum of approx. 0.3.  Figure 5.3 appears as a separate spreadsheet ply.</t>
        </r>
      </text>
    </comment>
    <comment ref="A16" authorId="0">
      <text>
        <r>
          <rPr>
            <sz val="8"/>
            <rFont val="Tahoma"/>
            <family val="2"/>
          </rPr>
          <t xml:space="preserve">To allow Excel to solve the equations for </t>
        </r>
        <r>
          <rPr>
            <i/>
            <sz val="8"/>
            <rFont val="Tahoma"/>
            <family val="2"/>
          </rPr>
          <t>K</t>
        </r>
        <r>
          <rPr>
            <sz val="8"/>
            <rFont val="Tahoma"/>
            <family val="2"/>
          </rPr>
          <t xml:space="preserve"> and </t>
        </r>
        <r>
          <rPr>
            <i/>
            <sz val="8"/>
            <rFont val="Tahoma"/>
            <family val="2"/>
          </rPr>
          <t>Y</t>
        </r>
        <r>
          <rPr>
            <sz val="8"/>
            <rFont val="Tahoma"/>
            <family val="2"/>
          </rPr>
          <t xml:space="preserve"> simultaneously, select the Tools menu, then Options…, then the Calculation tab.  Then, check the Iteration box by clicking on it.</t>
        </r>
      </text>
    </comment>
    <comment ref="A18" authorId="0">
      <text>
        <r>
          <rPr>
            <sz val="8"/>
            <rFont val="Tahoma"/>
            <family val="2"/>
          </rPr>
          <t>The Solver allows the user to do a wide variety of constrained minimization, maximization, and goal seek problems.  To access the Solver, it must be installed as an Add-in; it then appears under the Tools menu.  After selecting the Solver, choose the consumption formula cell (B12) as the "target" cell.  Make sure "Max" is selected for the "Equal to" option, and type in B2 for the "By Changing Cells" option.  This problem does not require constraints, but they are easily added.</t>
        </r>
      </text>
    </comment>
    <comment ref="C2" authorId="0">
      <text>
        <r>
          <rPr>
            <b/>
            <sz val="8"/>
            <rFont val="Tahoma"/>
            <family val="0"/>
          </rPr>
          <t>Tip:</t>
        </r>
        <r>
          <rPr>
            <sz val="8"/>
            <rFont val="Tahoma"/>
            <family val="2"/>
          </rPr>
          <t xml:space="preserve">  To make the spreadsheet easier to set up, column C was created by copying column B.  Then formulas were entered in place of the parameter values.  For </t>
        </r>
        <r>
          <rPr>
            <i/>
            <sz val="8"/>
            <rFont val="Tahoma"/>
            <family val="2"/>
          </rPr>
          <t>s</t>
        </r>
        <r>
          <rPr>
            <sz val="8"/>
            <rFont val="Tahoma"/>
            <family val="2"/>
          </rPr>
          <t xml:space="preserve">, the formula takes the value in the previous cell, and increases it by 0.1.  For </t>
        </r>
        <r>
          <rPr>
            <i/>
            <sz val="8"/>
            <rFont val="Tahoma"/>
            <family val="2"/>
          </rPr>
          <t>n</t>
        </r>
        <r>
          <rPr>
            <sz val="8"/>
            <rFont val="Tahoma"/>
            <family val="2"/>
          </rPr>
          <t xml:space="preserve"> through </t>
        </r>
        <r>
          <rPr>
            <i/>
            <sz val="8"/>
            <rFont val="Tahoma"/>
            <family val="2"/>
          </rPr>
          <t>LE</t>
        </r>
        <r>
          <rPr>
            <sz val="8"/>
            <rFont val="Tahoma"/>
            <family val="2"/>
          </rPr>
          <t>, the formula sets the value equal to the previous cell.  Column C was then copied to columns D through L.  This technique makes it easier to study alternative scenarios; when a parameter value in column A is changed, the changes are automatically carried through to columns C through L.</t>
        </r>
      </text>
    </comment>
    <comment ref="A15" authorId="0">
      <text>
        <r>
          <rPr>
            <sz val="8"/>
            <rFont val="Tahoma"/>
            <family val="2"/>
          </rPr>
          <t>Look at the comments above for tips on setting up the spreadsheet.</t>
        </r>
      </text>
    </comment>
  </commentList>
</comments>
</file>

<file path=xl/sharedStrings.xml><?xml version="1.0" encoding="utf-8"?>
<sst xmlns="http://schemas.openxmlformats.org/spreadsheetml/2006/main" count="17" uniqueCount="17">
  <si>
    <t>PARAMETERS</t>
  </si>
  <si>
    <t>n (labor force growth rate)</t>
  </si>
  <si>
    <t>g (labor productivity growth rate)</t>
  </si>
  <si>
    <t>d (capital depreciation rate)</t>
  </si>
  <si>
    <t>A (C-D technology index)</t>
  </si>
  <si>
    <t>a (C-D parameter)</t>
  </si>
  <si>
    <t>VARIABLES</t>
  </si>
  <si>
    <t>1.  Spreadsheet setup</t>
  </si>
  <si>
    <r>
      <t xml:space="preserve">3.  Graph </t>
    </r>
    <r>
      <rPr>
        <i/>
        <sz val="11"/>
        <rFont val="Arial"/>
        <family val="2"/>
      </rPr>
      <t xml:space="preserve">s </t>
    </r>
    <r>
      <rPr>
        <sz val="11"/>
        <rFont val="Arial"/>
        <family val="2"/>
      </rPr>
      <t xml:space="preserve">vs. </t>
    </r>
    <r>
      <rPr>
        <i/>
        <sz val="11"/>
        <rFont val="Arial"/>
        <family val="2"/>
      </rPr>
      <t xml:space="preserve">C </t>
    </r>
    <r>
      <rPr>
        <sz val="11"/>
        <rFont val="Arial"/>
        <family val="2"/>
      </rPr>
      <t>(Fig. 5.3)</t>
    </r>
  </si>
  <si>
    <t>2.  Solving simultaneous equations (Fig 5.2)</t>
  </si>
  <si>
    <t>4.  Find Maximum consumption with the Solver (Fig 5.4)</t>
  </si>
  <si>
    <t>Figure 5.1</t>
  </si>
  <si>
    <t>LE (Labor force)</t>
  </si>
  <si>
    <r>
      <t>Y (output) [Y= AK</t>
    </r>
    <r>
      <rPr>
        <vertAlign val="superscript"/>
        <sz val="11"/>
        <rFont val="Arial"/>
        <family val="2"/>
      </rPr>
      <t>a</t>
    </r>
    <r>
      <rPr>
        <sz val="11"/>
        <rFont val="Arial"/>
        <family val="2"/>
      </rPr>
      <t>(LE)</t>
    </r>
    <r>
      <rPr>
        <vertAlign val="superscript"/>
        <sz val="11"/>
        <rFont val="Arial"/>
        <family val="2"/>
      </rPr>
      <t>(1-a)</t>
    </r>
    <r>
      <rPr>
        <sz val="11"/>
        <rFont val="Arial"/>
        <family val="2"/>
      </rPr>
      <t>]</t>
    </r>
  </si>
  <si>
    <t>K (capital) [K=Y (s/(n+g+d)]</t>
  </si>
  <si>
    <t>C (consumption) [C = Y - sY]</t>
  </si>
  <si>
    <t>s (saving rate)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</si>
</sst>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000%"/>
    <numFmt numFmtId="176" formatCode="0.000"/>
    <numFmt numFmtId="177" formatCode="_-* #,##0.000_-;\-* #,##0.000_-;_-* &quot;-&quot;??_-;_-@_-"/>
    <numFmt numFmtId="178" formatCode="_-* #,##0.0_-;\-* #,##0.0_-;_-* &quot;-&quot;??_-;_-@_-"/>
  </numFmts>
  <fonts count="16">
    <font>
      <sz val="10"/>
      <name val="Arial"/>
      <family val="0"/>
    </font>
    <font>
      <b/>
      <sz val="10"/>
      <name val="Arial"/>
      <family val="0"/>
    </font>
    <font>
      <i/>
      <sz val="10"/>
      <name val="Arial"/>
      <family val="0"/>
    </font>
    <font>
      <b/>
      <i/>
      <sz val="10"/>
      <name val="Arial"/>
      <family val="0"/>
    </font>
    <font>
      <b/>
      <sz val="11"/>
      <color indexed="10"/>
      <name val="Arial"/>
      <family val="2"/>
    </font>
    <font>
      <sz val="11"/>
      <name val="Arial"/>
      <family val="2"/>
    </font>
    <font>
      <i/>
      <sz val="11"/>
      <name val="Arial"/>
      <family val="2"/>
    </font>
    <font>
      <sz val="8"/>
      <name val="Tahoma"/>
      <family val="0"/>
    </font>
    <font>
      <b/>
      <sz val="8"/>
      <name val="Tahoma"/>
      <family val="0"/>
    </font>
    <font>
      <b/>
      <sz val="11"/>
      <name val="Arial"/>
      <family val="2"/>
    </font>
    <font>
      <i/>
      <sz val="8"/>
      <name val="Tahoma"/>
      <family val="2"/>
    </font>
    <font>
      <sz val="12"/>
      <name val="Times New Roman"/>
      <family val="1"/>
    </font>
    <font>
      <b/>
      <sz val="12"/>
      <name val="Times New Roman"/>
      <family val="1"/>
    </font>
    <font>
      <sz val="10"/>
      <name val="Times New Roman"/>
      <family val="0"/>
    </font>
    <font>
      <vertAlign val="superscript"/>
      <sz val="11"/>
      <name val="Arial"/>
      <family val="2"/>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1" fontId="4" fillId="0" borderId="0" xfId="0" applyNumberFormat="1" applyFont="1" applyAlignment="1">
      <alignment/>
    </xf>
    <xf numFmtId="1" fontId="5" fillId="0" borderId="0" xfId="0" applyNumberFormat="1" applyFont="1" applyAlignment="1">
      <alignment/>
    </xf>
    <xf numFmtId="176" fontId="5" fillId="0" borderId="0" xfId="0" applyNumberFormat="1" applyFont="1" applyAlignment="1">
      <alignment/>
    </xf>
    <xf numFmtId="176" fontId="5" fillId="0" borderId="0" xfId="0" applyNumberFormat="1" applyFont="1" applyFill="1" applyBorder="1" applyAlignment="1">
      <alignment/>
    </xf>
    <xf numFmtId="176" fontId="5" fillId="0" borderId="0" xfId="0" applyNumberFormat="1" applyFont="1" applyFill="1" applyAlignment="1">
      <alignment/>
    </xf>
    <xf numFmtId="176" fontId="4" fillId="0" borderId="0" xfId="0" applyNumberFormat="1" applyFont="1" applyAlignment="1">
      <alignment/>
    </xf>
    <xf numFmtId="9" fontId="6" fillId="0" borderId="0" xfId="19" applyFont="1" applyAlignment="1">
      <alignment/>
    </xf>
    <xf numFmtId="9" fontId="5" fillId="0" borderId="0" xfId="19" applyFont="1" applyFill="1" applyAlignment="1">
      <alignment/>
    </xf>
    <xf numFmtId="9" fontId="5" fillId="0" borderId="0" xfId="19" applyFont="1" applyAlignment="1">
      <alignment/>
    </xf>
    <xf numFmtId="176" fontId="9"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5.1'!$B$2:$L$2</c:f>
              <c:numCache>
                <c:ptCount val="11"/>
                <c:pt idx="0">
                  <c:v>0</c:v>
                </c:pt>
                <c:pt idx="1">
                  <c:v>0.1</c:v>
                </c:pt>
                <c:pt idx="2">
                  <c:v>0.2</c:v>
                </c:pt>
                <c:pt idx="3">
                  <c:v>0.30000000000000004</c:v>
                </c:pt>
                <c:pt idx="4">
                  <c:v>0.4</c:v>
                </c:pt>
                <c:pt idx="5">
                  <c:v>0.5</c:v>
                </c:pt>
                <c:pt idx="6">
                  <c:v>0.6</c:v>
                </c:pt>
                <c:pt idx="7">
                  <c:v>0.7</c:v>
                </c:pt>
                <c:pt idx="8">
                  <c:v>0.7999999999999999</c:v>
                </c:pt>
                <c:pt idx="9">
                  <c:v>0.8999999999999999</c:v>
                </c:pt>
                <c:pt idx="10">
                  <c:v>1</c:v>
                </c:pt>
              </c:numCache>
            </c:numRef>
          </c:xVal>
          <c:yVal>
            <c:numRef>
              <c:f>'Figure 5.1'!$B$12:$L$12</c:f>
              <c:numCache>
                <c:ptCount val="11"/>
                <c:pt idx="0">
                  <c:v>0</c:v>
                </c:pt>
                <c:pt idx="1">
                  <c:v>10.180935411698664</c:v>
                </c:pt>
                <c:pt idx="2">
                  <c:v>12.180020383806943</c:v>
                </c:pt>
                <c:pt idx="3">
                  <c:v>12.68013129969469</c:v>
                </c:pt>
                <c:pt idx="4">
                  <c:v>12.29481883562384</c:v>
                </c:pt>
                <c:pt idx="5">
                  <c:v>11.273888893796828</c:v>
                </c:pt>
                <c:pt idx="6">
                  <c:v>9.752109233635801</c:v>
                </c:pt>
                <c:pt idx="7">
                  <c:v>7.813602287309106</c:v>
                </c:pt>
                <c:pt idx="8">
                  <c:v>5.515866346415351</c:v>
                </c:pt>
                <c:pt idx="9">
                  <c:v>2.9007229318379153</c:v>
                </c:pt>
                <c:pt idx="10">
                  <c:v>0</c:v>
                </c:pt>
              </c:numCache>
            </c:numRef>
          </c:yVal>
          <c:smooth val="0"/>
        </c:ser>
        <c:axId val="5123338"/>
        <c:axId val="46110043"/>
      </c:scatterChart>
      <c:valAx>
        <c:axId val="5123338"/>
        <c:scaling>
          <c:orientation val="minMax"/>
          <c:max val="1"/>
        </c:scaling>
        <c:axPos val="b"/>
        <c:title>
          <c:tx>
            <c:rich>
              <a:bodyPr vert="horz" rot="0" anchor="ctr"/>
              <a:lstStyle/>
              <a:p>
                <a:pPr algn="ctr">
                  <a:defRPr/>
                </a:pPr>
                <a:r>
                  <a:rPr lang="en-US" cap="none" sz="1200" b="1" i="0" u="none" baseline="0"/>
                  <a:t>Saving rate</a:t>
                </a:r>
              </a:p>
            </c:rich>
          </c:tx>
          <c:layout/>
          <c:overlay val="0"/>
          <c:spPr>
            <a:noFill/>
            <a:ln>
              <a:noFill/>
            </a:ln>
          </c:spPr>
        </c:title>
        <c:majorGridlines>
          <c:spPr>
            <a:ln w="3175">
              <a:solidFill>
                <a:srgbClr val="000000"/>
              </a:solidFill>
              <a:prstDash val="sysDot"/>
            </a:ln>
          </c:spPr>
        </c:majorGridlines>
        <c:delete val="0"/>
        <c:numFmt formatCode="0.0" sourceLinked="0"/>
        <c:majorTickMark val="out"/>
        <c:minorTickMark val="none"/>
        <c:tickLblPos val="nextTo"/>
        <c:txPr>
          <a:bodyPr/>
          <a:lstStyle/>
          <a:p>
            <a:pPr>
              <a:defRPr lang="en-US" cap="none" sz="1200" b="0" i="0" u="none" baseline="0"/>
            </a:pPr>
          </a:p>
        </c:txPr>
        <c:crossAx val="46110043"/>
        <c:crosses val="autoZero"/>
        <c:crossBetween val="midCat"/>
        <c:dispUnits/>
        <c:majorUnit val="0.1"/>
      </c:valAx>
      <c:valAx>
        <c:axId val="46110043"/>
        <c:scaling>
          <c:orientation val="minMax"/>
        </c:scaling>
        <c:axPos val="l"/>
        <c:title>
          <c:tx>
            <c:rich>
              <a:bodyPr vert="horz" rot="-5400000" anchor="ctr"/>
              <a:lstStyle/>
              <a:p>
                <a:pPr algn="ctr">
                  <a:defRPr/>
                </a:pPr>
                <a:r>
                  <a:rPr lang="en-US" cap="none" sz="1200" b="1" i="0" u="none" baseline="0"/>
                  <a:t>Consumption</a:t>
                </a:r>
              </a:p>
            </c:rich>
          </c:tx>
          <c:layout/>
          <c:overlay val="0"/>
          <c:spPr>
            <a:noFill/>
            <a:ln>
              <a:noFill/>
            </a:ln>
          </c:spPr>
        </c:title>
        <c:delete val="0"/>
        <c:numFmt formatCode="0" sourceLinked="0"/>
        <c:majorTickMark val="out"/>
        <c:minorTickMark val="none"/>
        <c:tickLblPos val="nextTo"/>
        <c:txPr>
          <a:bodyPr/>
          <a:lstStyle/>
          <a:p>
            <a:pPr>
              <a:defRPr lang="en-US" cap="none" sz="1200" b="0" i="0" u="none" baseline="0"/>
            </a:pPr>
          </a:p>
        </c:txPr>
        <c:crossAx val="5123338"/>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73"/>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8"/>
  <sheetViews>
    <sheetView tabSelected="1" zoomScale="87" zoomScaleNormal="87" workbookViewId="0" topLeftCell="A1">
      <selection activeCell="A1" sqref="A1"/>
    </sheetView>
  </sheetViews>
  <sheetFormatPr defaultColWidth="9.140625" defaultRowHeight="12.75"/>
  <cols>
    <col min="1" max="1" width="31.7109375" style="3" customWidth="1"/>
    <col min="2" max="5" width="7.57421875" style="3" bestFit="1" customWidth="1"/>
    <col min="6" max="12" width="8.7109375" style="3" bestFit="1" customWidth="1"/>
    <col min="13" max="46" width="7.57421875" style="3" customWidth="1"/>
    <col min="47" max="16384" width="9.140625" style="3" customWidth="1"/>
  </cols>
  <sheetData>
    <row r="1" s="2" customFormat="1" ht="15">
      <c r="A1" s="1" t="s">
        <v>0</v>
      </c>
    </row>
    <row r="2" spans="1:12" ht="14.25">
      <c r="A2" s="3" t="s">
        <v>16</v>
      </c>
      <c r="B2" s="4">
        <v>0</v>
      </c>
      <c r="C2" s="5">
        <f aca="true" t="shared" si="0" ref="C2:K2">B2+0.1</f>
        <v>0.1</v>
      </c>
      <c r="D2" s="5">
        <f t="shared" si="0"/>
        <v>0.2</v>
      </c>
      <c r="E2" s="5">
        <f t="shared" si="0"/>
        <v>0.30000000000000004</v>
      </c>
      <c r="F2" s="5">
        <f t="shared" si="0"/>
        <v>0.4</v>
      </c>
      <c r="G2" s="5">
        <f t="shared" si="0"/>
        <v>0.5</v>
      </c>
      <c r="H2" s="5">
        <f t="shared" si="0"/>
        <v>0.6</v>
      </c>
      <c r="I2" s="5">
        <f t="shared" si="0"/>
        <v>0.7</v>
      </c>
      <c r="J2" s="5">
        <f t="shared" si="0"/>
        <v>0.7999999999999999</v>
      </c>
      <c r="K2" s="5">
        <f t="shared" si="0"/>
        <v>0.8999999999999999</v>
      </c>
      <c r="L2" s="5">
        <v>1</v>
      </c>
    </row>
    <row r="3" spans="1:12" ht="14.25">
      <c r="A3" s="3" t="s">
        <v>1</v>
      </c>
      <c r="B3" s="5">
        <v>0.015</v>
      </c>
      <c r="C3" s="5">
        <f aca="true" t="shared" si="1" ref="C3:L3">B3</f>
        <v>0.015</v>
      </c>
      <c r="D3" s="5">
        <f t="shared" si="1"/>
        <v>0.015</v>
      </c>
      <c r="E3" s="5">
        <f t="shared" si="1"/>
        <v>0.015</v>
      </c>
      <c r="F3" s="5">
        <f t="shared" si="1"/>
        <v>0.015</v>
      </c>
      <c r="G3" s="5">
        <f t="shared" si="1"/>
        <v>0.015</v>
      </c>
      <c r="H3" s="5">
        <f t="shared" si="1"/>
        <v>0.015</v>
      </c>
      <c r="I3" s="5">
        <f t="shared" si="1"/>
        <v>0.015</v>
      </c>
      <c r="J3" s="5">
        <f t="shared" si="1"/>
        <v>0.015</v>
      </c>
      <c r="K3" s="5">
        <f t="shared" si="1"/>
        <v>0.015</v>
      </c>
      <c r="L3" s="5">
        <f t="shared" si="1"/>
        <v>0.015</v>
      </c>
    </row>
    <row r="4" spans="1:12" ht="14.25">
      <c r="A4" s="3" t="s">
        <v>2</v>
      </c>
      <c r="B4" s="5">
        <v>0.01</v>
      </c>
      <c r="C4" s="5">
        <f aca="true" t="shared" si="2" ref="C4:L4">B4</f>
        <v>0.01</v>
      </c>
      <c r="D4" s="5">
        <f t="shared" si="2"/>
        <v>0.01</v>
      </c>
      <c r="E4" s="5">
        <f t="shared" si="2"/>
        <v>0.01</v>
      </c>
      <c r="F4" s="5">
        <f t="shared" si="2"/>
        <v>0.01</v>
      </c>
      <c r="G4" s="5">
        <f t="shared" si="2"/>
        <v>0.01</v>
      </c>
      <c r="H4" s="5">
        <f t="shared" si="2"/>
        <v>0.01</v>
      </c>
      <c r="I4" s="5">
        <f t="shared" si="2"/>
        <v>0.01</v>
      </c>
      <c r="J4" s="5">
        <f t="shared" si="2"/>
        <v>0.01</v>
      </c>
      <c r="K4" s="5">
        <f t="shared" si="2"/>
        <v>0.01</v>
      </c>
      <c r="L4" s="5">
        <f t="shared" si="2"/>
        <v>0.01</v>
      </c>
    </row>
    <row r="5" spans="1:12" ht="14.25">
      <c r="A5" s="3" t="s">
        <v>3</v>
      </c>
      <c r="B5" s="5">
        <v>0.05</v>
      </c>
      <c r="C5" s="5">
        <f aca="true" t="shared" si="3" ref="C5:L5">B5</f>
        <v>0.05</v>
      </c>
      <c r="D5" s="5">
        <f t="shared" si="3"/>
        <v>0.05</v>
      </c>
      <c r="E5" s="5">
        <f t="shared" si="3"/>
        <v>0.05</v>
      </c>
      <c r="F5" s="5">
        <f t="shared" si="3"/>
        <v>0.05</v>
      </c>
      <c r="G5" s="5">
        <f t="shared" si="3"/>
        <v>0.05</v>
      </c>
      <c r="H5" s="5">
        <f t="shared" si="3"/>
        <v>0.05</v>
      </c>
      <c r="I5" s="5">
        <f t="shared" si="3"/>
        <v>0.05</v>
      </c>
      <c r="J5" s="5">
        <f t="shared" si="3"/>
        <v>0.05</v>
      </c>
      <c r="K5" s="5">
        <f t="shared" si="3"/>
        <v>0.05</v>
      </c>
      <c r="L5" s="5">
        <f t="shared" si="3"/>
        <v>0.05</v>
      </c>
    </row>
    <row r="6" spans="1:12" ht="14.25">
      <c r="A6" s="3" t="s">
        <v>4</v>
      </c>
      <c r="B6" s="5">
        <v>1</v>
      </c>
      <c r="C6" s="5">
        <f aca="true" t="shared" si="4" ref="C6:L6">B6</f>
        <v>1</v>
      </c>
      <c r="D6" s="5">
        <f t="shared" si="4"/>
        <v>1</v>
      </c>
      <c r="E6" s="5">
        <f t="shared" si="4"/>
        <v>1</v>
      </c>
      <c r="F6" s="5">
        <f t="shared" si="4"/>
        <v>1</v>
      </c>
      <c r="G6" s="5">
        <f t="shared" si="4"/>
        <v>1</v>
      </c>
      <c r="H6" s="5">
        <f t="shared" si="4"/>
        <v>1</v>
      </c>
      <c r="I6" s="5">
        <f t="shared" si="4"/>
        <v>1</v>
      </c>
      <c r="J6" s="5">
        <f t="shared" si="4"/>
        <v>1</v>
      </c>
      <c r="K6" s="5">
        <f t="shared" si="4"/>
        <v>1</v>
      </c>
      <c r="L6" s="5">
        <f t="shared" si="4"/>
        <v>1</v>
      </c>
    </row>
    <row r="7" spans="1:12" ht="14.25">
      <c r="A7" s="3" t="s">
        <v>5</v>
      </c>
      <c r="B7" s="5">
        <v>0.3</v>
      </c>
      <c r="C7" s="5">
        <f aca="true" t="shared" si="5" ref="C7:L7">B7</f>
        <v>0.3</v>
      </c>
      <c r="D7" s="5">
        <f t="shared" si="5"/>
        <v>0.3</v>
      </c>
      <c r="E7" s="5">
        <f t="shared" si="5"/>
        <v>0.3</v>
      </c>
      <c r="F7" s="5">
        <f t="shared" si="5"/>
        <v>0.3</v>
      </c>
      <c r="G7" s="5">
        <f t="shared" si="5"/>
        <v>0.3</v>
      </c>
      <c r="H7" s="5">
        <f t="shared" si="5"/>
        <v>0.3</v>
      </c>
      <c r="I7" s="5">
        <f t="shared" si="5"/>
        <v>0.3</v>
      </c>
      <c r="J7" s="5">
        <f t="shared" si="5"/>
        <v>0.3</v>
      </c>
      <c r="K7" s="5">
        <f t="shared" si="5"/>
        <v>0.3</v>
      </c>
      <c r="L7" s="5">
        <f t="shared" si="5"/>
        <v>0.3</v>
      </c>
    </row>
    <row r="8" spans="1:12" ht="14.25">
      <c r="A8" s="3" t="s">
        <v>12</v>
      </c>
      <c r="B8" s="5">
        <v>10</v>
      </c>
      <c r="C8" s="5">
        <f aca="true" t="shared" si="6" ref="C8:L8">B8</f>
        <v>10</v>
      </c>
      <c r="D8" s="5">
        <f t="shared" si="6"/>
        <v>10</v>
      </c>
      <c r="E8" s="5">
        <f t="shared" si="6"/>
        <v>10</v>
      </c>
      <c r="F8" s="5">
        <f t="shared" si="6"/>
        <v>10</v>
      </c>
      <c r="G8" s="5">
        <f t="shared" si="6"/>
        <v>10</v>
      </c>
      <c r="H8" s="5">
        <f t="shared" si="6"/>
        <v>10</v>
      </c>
      <c r="I8" s="5">
        <f t="shared" si="6"/>
        <v>10</v>
      </c>
      <c r="J8" s="5">
        <f t="shared" si="6"/>
        <v>10</v>
      </c>
      <c r="K8" s="5">
        <f t="shared" si="6"/>
        <v>10</v>
      </c>
      <c r="L8" s="5">
        <f t="shared" si="6"/>
        <v>10</v>
      </c>
    </row>
    <row r="9" spans="1:12" ht="15">
      <c r="A9" s="6" t="s">
        <v>6</v>
      </c>
      <c r="B9" s="5"/>
      <c r="C9" s="5"/>
      <c r="D9" s="5"/>
      <c r="E9" s="5"/>
      <c r="F9" s="5"/>
      <c r="G9" s="5"/>
      <c r="H9" s="5"/>
      <c r="I9" s="5"/>
      <c r="J9" s="5"/>
      <c r="K9" s="5"/>
      <c r="L9" s="5"/>
    </row>
    <row r="10" spans="1:12" ht="14.25">
      <c r="A10" s="3" t="s">
        <v>14</v>
      </c>
      <c r="B10" s="5">
        <f aca="true" t="shared" si="7" ref="B10:L10">B11*(B2/(B3+B4+B5))</f>
        <v>0</v>
      </c>
      <c r="C10" s="5">
        <f t="shared" si="7"/>
        <v>15.082867276590614</v>
      </c>
      <c r="D10" s="5">
        <f t="shared" si="7"/>
        <v>40.60006794602314</v>
      </c>
      <c r="E10" s="5">
        <f t="shared" si="7"/>
        <v>72.45789314111252</v>
      </c>
      <c r="F10" s="5">
        <f t="shared" si="7"/>
        <v>109.28727853887858</v>
      </c>
      <c r="G10" s="5">
        <f t="shared" si="7"/>
        <v>150.31851858395768</v>
      </c>
      <c r="H10" s="5">
        <f t="shared" si="7"/>
        <v>195.04218467271596</v>
      </c>
      <c r="I10" s="5">
        <f t="shared" si="7"/>
        <v>243.0898489385054</v>
      </c>
      <c r="J10" s="5">
        <f t="shared" si="7"/>
        <v>294.17953847548523</v>
      </c>
      <c r="K10" s="5">
        <f t="shared" si="7"/>
        <v>348.08675182054924</v>
      </c>
      <c r="L10" s="5">
        <f t="shared" si="7"/>
        <v>404.627446236718</v>
      </c>
    </row>
    <row r="11" spans="1:12" ht="16.5">
      <c r="A11" s="3" t="s">
        <v>13</v>
      </c>
      <c r="B11" s="5">
        <f aca="true" t="shared" si="8" ref="B11:L11">B6*(B10^B7)*((B8)^(1-B7))</f>
        <v>0</v>
      </c>
      <c r="C11" s="5">
        <f t="shared" si="8"/>
        <v>11.31215045744296</v>
      </c>
      <c r="D11" s="5">
        <f t="shared" si="8"/>
        <v>15.225025479758678</v>
      </c>
      <c r="E11" s="5">
        <f t="shared" si="8"/>
        <v>18.11447328527813</v>
      </c>
      <c r="F11" s="5">
        <f t="shared" si="8"/>
        <v>20.491364726039734</v>
      </c>
      <c r="G11" s="5">
        <f t="shared" si="8"/>
        <v>22.547777787593656</v>
      </c>
      <c r="H11" s="5">
        <f t="shared" si="8"/>
        <v>24.380273084089502</v>
      </c>
      <c r="I11" s="5">
        <f t="shared" si="8"/>
        <v>26.04534095769701</v>
      </c>
      <c r="J11" s="5">
        <f t="shared" si="8"/>
        <v>27.579331732076746</v>
      </c>
      <c r="K11" s="5">
        <f t="shared" si="8"/>
        <v>29.007229318379114</v>
      </c>
      <c r="L11" s="5">
        <f t="shared" si="8"/>
        <v>30.347058467753854</v>
      </c>
    </row>
    <row r="12" spans="1:12" ht="14.25">
      <c r="A12" s="3" t="s">
        <v>15</v>
      </c>
      <c r="B12" s="4">
        <f aca="true" t="shared" si="9" ref="B12:L12">B11-B2*B11</f>
        <v>0</v>
      </c>
      <c r="C12" s="5">
        <f t="shared" si="9"/>
        <v>10.180935411698664</v>
      </c>
      <c r="D12" s="5">
        <f t="shared" si="9"/>
        <v>12.180020383806943</v>
      </c>
      <c r="E12" s="5">
        <f t="shared" si="9"/>
        <v>12.68013129969469</v>
      </c>
      <c r="F12" s="5">
        <f t="shared" si="9"/>
        <v>12.29481883562384</v>
      </c>
      <c r="G12" s="5">
        <f t="shared" si="9"/>
        <v>11.273888893796828</v>
      </c>
      <c r="H12" s="5">
        <f t="shared" si="9"/>
        <v>9.752109233635801</v>
      </c>
      <c r="I12" s="5">
        <f t="shared" si="9"/>
        <v>7.813602287309106</v>
      </c>
      <c r="J12" s="5">
        <f t="shared" si="9"/>
        <v>5.515866346415351</v>
      </c>
      <c r="K12" s="5">
        <f t="shared" si="9"/>
        <v>2.9007229318379153</v>
      </c>
      <c r="L12" s="5">
        <f t="shared" si="9"/>
        <v>0</v>
      </c>
    </row>
    <row r="13" spans="1:12" s="9" customFormat="1" ht="14.25">
      <c r="A13" s="7"/>
      <c r="B13" s="8"/>
      <c r="C13" s="8"/>
      <c r="D13" s="8"/>
      <c r="E13" s="8"/>
      <c r="F13" s="8"/>
      <c r="G13" s="8"/>
      <c r="H13" s="8"/>
      <c r="I13" s="8"/>
      <c r="J13" s="8"/>
      <c r="K13" s="8"/>
      <c r="L13" s="8"/>
    </row>
    <row r="14" ht="15">
      <c r="A14" s="10" t="s">
        <v>11</v>
      </c>
    </row>
    <row r="15" ht="14.25">
      <c r="A15" s="3" t="s">
        <v>7</v>
      </c>
    </row>
    <row r="16" ht="14.25">
      <c r="A16" s="3" t="s">
        <v>9</v>
      </c>
    </row>
    <row r="17" ht="14.25">
      <c r="A17" s="3" t="s">
        <v>8</v>
      </c>
    </row>
    <row r="18" ht="14.25">
      <c r="A18" s="3" t="s">
        <v>10</v>
      </c>
    </row>
    <row r="20" ht="14.25"/>
    <row r="21" ht="14.25"/>
  </sheetData>
  <printOptions gridLines="1" headings="1"/>
  <pageMargins left="0.75" right="0.75" top="1" bottom="1" header="0.5" footer="0.5"/>
  <pageSetup cellComments="atEnd" fitToHeight="1" fitToWidth="1" horizontalDpi="600" verticalDpi="600" orientation="landscape" scale="96" r:id="rId3"/>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Miles B. Cahill</dc:creator>
  <cp:keywords/>
  <dc:description/>
  <cp:lastModifiedBy>Miles B. Cahill</cp:lastModifiedBy>
  <cp:lastPrinted>1999-02-02T19:58:21Z</cp:lastPrinted>
  <dcterms:created xsi:type="dcterms:W3CDTF">1999-01-08T17:02:36Z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