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85" windowHeight="6540" activeTab="0"/>
  </bookViews>
  <sheets>
    <sheet name="Figure S2.1" sheetId="1" r:id="rId1"/>
  </sheets>
  <definedNames/>
  <calcPr fullCalcOnLoad="1" iterate="1" iterateCount="100" iterateDelta="0.001"/>
</workbook>
</file>

<file path=xl/comments1.xml><?xml version="1.0" encoding="utf-8"?>
<comments xmlns="http://schemas.openxmlformats.org/spreadsheetml/2006/main">
  <authors>
    <author>George Kosicki</author>
  </authors>
  <commentList>
    <comment ref="B2" authorId="0">
      <text>
        <r>
          <rPr>
            <sz val="12"/>
            <rFont val="Times New Roman"/>
            <family val="0"/>
          </rPr>
          <t>This cell contains a constant.  Initially, it has been set to the output level associated with pure monopoly by the incumbent.</t>
        </r>
        <r>
          <rPr>
            <sz val="8"/>
            <rFont val="Tahoma"/>
            <family val="0"/>
          </rPr>
          <t xml:space="preserve">
</t>
        </r>
      </text>
    </comment>
    <comment ref="B3" authorId="0">
      <text>
        <r>
          <rPr>
            <sz val="12"/>
            <rFont val="Times New Roman"/>
            <family val="0"/>
          </rPr>
          <t>This cell contains the formula for the entrant's reaction function.</t>
        </r>
      </text>
    </comment>
    <comment ref="H3" authorId="0">
      <text>
        <r>
          <rPr>
            <sz val="12"/>
            <rFont val="Times New Roman"/>
            <family val="0"/>
          </rPr>
          <t>Note that the entrant can make positive economic profits if the incumbent holds its output at the monopoly level.</t>
        </r>
        <r>
          <rPr>
            <sz val="8"/>
            <rFont val="Tahoma"/>
            <family val="0"/>
          </rPr>
          <t xml:space="preserve">
</t>
        </r>
      </text>
    </comment>
    <comment ref="G8" authorId="0">
      <text>
        <r>
          <rPr>
            <sz val="12"/>
            <rFont val="Times New Roman"/>
            <family val="0"/>
          </rPr>
          <t>This scenario was created by copying and pasting the initial scenario to a new location on the worksheet. 
 Given that entry appears to be profitable if the incumbent acts like a pure monpolist, this scenario examines whether it is possible for the incumbent to deter entry by producing more than the monopoly output.</t>
        </r>
        <r>
          <rPr>
            <sz val="8"/>
            <rFont val="Tahoma"/>
            <family val="0"/>
          </rPr>
          <t xml:space="preserve">
</t>
        </r>
      </text>
    </comment>
    <comment ref="H11" authorId="0">
      <text>
        <r>
          <rPr>
            <sz val="12"/>
            <rFont val="Times New Roman"/>
            <family val="0"/>
          </rPr>
          <t>Use the Tools/Goal Seek command to find the output level of the incumbent that will drive the entrant's profit to zero.</t>
        </r>
        <r>
          <rPr>
            <sz val="8"/>
            <rFont val="Tahoma"/>
            <family val="0"/>
          </rPr>
          <t xml:space="preserve">
</t>
        </r>
      </text>
    </comment>
    <comment ref="B10" authorId="0">
      <text>
        <r>
          <rPr>
            <sz val="12"/>
            <rFont val="Times New Roman"/>
            <family val="0"/>
          </rPr>
          <t>Note that the incumbent has increased output (relative to the initial scenario) in order to leave less room in the market for the entrant.  Given this higher output by the incumbent, if the entrant adds its optimal output to the market, the price falls to a level where the entrant cannot earn positive economic profits.</t>
        </r>
        <r>
          <rPr>
            <sz val="8"/>
            <rFont val="Tahoma"/>
            <family val="0"/>
          </rPr>
          <t xml:space="preserve">
</t>
        </r>
      </text>
    </comment>
    <comment ref="B13" authorId="0">
      <text>
        <r>
          <rPr>
            <sz val="12"/>
            <rFont val="Times New Roman"/>
            <family val="0"/>
          </rPr>
          <t xml:space="preserve">If the entrant is actually deterred by the projection of zero economic profit, the entrant's output will be zero and the market price will be $8. </t>
        </r>
      </text>
    </comment>
    <comment ref="D16" authorId="0">
      <text>
        <r>
          <rPr>
            <sz val="12"/>
            <rFont val="Times New Roman"/>
            <family val="0"/>
          </rPr>
          <t>In a Stackelberg oligopoly, one firm (in this case the incumbent), assumes that its rival will follow its reaction function.  The incumbent then chooses an output to maximize its profit.</t>
        </r>
        <r>
          <rPr>
            <sz val="8"/>
            <rFont val="Tahoma"/>
            <family val="0"/>
          </rPr>
          <t xml:space="preserve">
</t>
        </r>
      </text>
    </comment>
    <comment ref="H18" authorId="0">
      <text>
        <r>
          <rPr>
            <sz val="12"/>
            <rFont val="Times New Roman"/>
            <family val="0"/>
          </rPr>
          <t>Use the Tools/Solver command to maximize the incumbent's profit by changing the incumbent's output.</t>
        </r>
        <r>
          <rPr>
            <sz val="8"/>
            <rFont val="Tahoma"/>
            <family val="0"/>
          </rPr>
          <t xml:space="preserve">
</t>
        </r>
        <r>
          <rPr>
            <sz val="12"/>
            <rFont val="Times New Roman"/>
            <family val="0"/>
          </rPr>
          <t>In this scenario, it is assumed that the entrant is not deterred by the prospect of earning zero economic profit and enters the market anyway.  Given this entry, does it makes sense for the incumbent to stay at the limiting quantity of 24?  If the firms in this oligopoly play a Stackelberg game, the answer is no.  Note that the incumbent earns $56 by playing the Stackelberg game, but only $40 by maintaining the limiting quantity and allowing the entrant to add 4 units of output to the market.  Consequently, when faced with entry, it is not credible for the incumbent to hold output at 24.</t>
        </r>
      </text>
    </comment>
    <comment ref="H27" authorId="0">
      <text>
        <r>
          <rPr>
            <sz val="12"/>
            <rFont val="Times New Roman"/>
            <family val="0"/>
          </rPr>
          <t xml:space="preserve">In this scenario, it is assumed that the entrant is not deterred by the prospect of earning zero economic profit and enters the market anyway.  Given this entry, does it makes sense for the incumbent to stay at the limiting quantity of 24?  If the firms in this oligopoly play a Cournot game, the answer is no.  Note that the incumbent earns $49 by playing the Stackelberg game, but only $40 by maintaining the limiting quantity and allowing the entrant to add 4 units of output to the market.  Consequently, when faced with entry, it is not credible for the incumbent to hold output at 24.
</t>
        </r>
      </text>
    </comment>
    <comment ref="B18" authorId="0">
      <text>
        <r>
          <rPr>
            <sz val="12"/>
            <rFont val="Times New Roman"/>
            <family val="0"/>
          </rPr>
          <t>In this scenario, the incumbent does better by reducing output (relative to the limiting quantity) and making room in the market for the entrant.</t>
        </r>
      </text>
    </comment>
    <comment ref="B27" authorId="0">
      <text>
        <r>
          <rPr>
            <sz val="12"/>
            <rFont val="Times New Roman"/>
            <family val="0"/>
          </rPr>
          <t>Note that this cell is no longer a constant, it contains the reaction function for the incumbent firm.</t>
        </r>
        <r>
          <rPr>
            <sz val="8"/>
            <rFont val="Tahoma"/>
            <family val="0"/>
          </rPr>
          <t xml:space="preserve">
</t>
        </r>
        <r>
          <rPr>
            <sz val="12"/>
            <rFont val="Times New Roman"/>
            <family val="0"/>
          </rPr>
          <t>As in the Stackelberg scenario, the incumbent does better by reducing output (relative to the limiting quantity) and making room in the market for the entrant.</t>
        </r>
      </text>
    </comment>
    <comment ref="D24" authorId="0">
      <text>
        <r>
          <rPr>
            <sz val="12"/>
            <rFont val="Times New Roman"/>
            <family val="0"/>
          </rPr>
          <t>In a Cournot game, each firm follows its reaction function.  The reaction function, in turn, is derived by taking the output of the rival firm as a given and solving for the profit maximizing output level.</t>
        </r>
      </text>
    </comment>
  </commentList>
</comments>
</file>

<file path=xl/sharedStrings.xml><?xml version="1.0" encoding="utf-8"?>
<sst xmlns="http://schemas.openxmlformats.org/spreadsheetml/2006/main" count="51" uniqueCount="20">
  <si>
    <t>Incumbent holds its output at monopoly level (initial scenario)</t>
  </si>
  <si>
    <r>
      <t>q</t>
    </r>
    <r>
      <rPr>
        <i/>
        <vertAlign val="subscript"/>
        <sz val="12"/>
        <rFont val="Times New Roman"/>
        <family val="0"/>
      </rPr>
      <t>I</t>
    </r>
  </si>
  <si>
    <r>
      <t>R</t>
    </r>
    <r>
      <rPr>
        <i/>
        <vertAlign val="subscript"/>
        <sz val="12"/>
        <rFont val="Times New Roman"/>
        <family val="0"/>
      </rPr>
      <t>I</t>
    </r>
  </si>
  <si>
    <r>
      <t>C</t>
    </r>
    <r>
      <rPr>
        <i/>
        <vertAlign val="subscript"/>
        <sz val="12"/>
        <rFont val="Times New Roman"/>
        <family val="0"/>
      </rPr>
      <t>I</t>
    </r>
  </si>
  <si>
    <r>
      <t>q</t>
    </r>
    <r>
      <rPr>
        <i/>
        <vertAlign val="subscript"/>
        <sz val="12"/>
        <rFont val="Times New Roman"/>
        <family val="0"/>
      </rPr>
      <t>e</t>
    </r>
  </si>
  <si>
    <r>
      <t>R</t>
    </r>
    <r>
      <rPr>
        <i/>
        <vertAlign val="subscript"/>
        <sz val="12"/>
        <rFont val="Times New Roman"/>
        <family val="0"/>
      </rPr>
      <t>e</t>
    </r>
  </si>
  <si>
    <r>
      <t>C</t>
    </r>
    <r>
      <rPr>
        <i/>
        <vertAlign val="subscript"/>
        <sz val="12"/>
        <rFont val="Times New Roman"/>
        <family val="0"/>
      </rPr>
      <t>e</t>
    </r>
  </si>
  <si>
    <t>Q</t>
  </si>
  <si>
    <t>P</t>
  </si>
  <si>
    <t>entrant's reaction function</t>
  </si>
  <si>
    <t>Incumbent holds output constant at limiting quantity (limit pricing game)</t>
  </si>
  <si>
    <t>...by changing
this cell</t>
  </si>
  <si>
    <t>Goal Seek
drives this 
cell to zero…</t>
  </si>
  <si>
    <t>Entrant accommodated (Stackelberg game)</t>
  </si>
  <si>
    <t>Solver 
maximizes
this cell…</t>
  </si>
  <si>
    <t>Entrant accommodated (Cournot game)</t>
  </si>
  <si>
    <t>Reaction function entered in both cells</t>
  </si>
  <si>
    <t>and iteration activated</t>
  </si>
  <si>
    <r>
      <t>p</t>
    </r>
    <r>
      <rPr>
        <i/>
        <vertAlign val="subscript"/>
        <sz val="12"/>
        <rFont val="Times New Roman"/>
        <family val="1"/>
      </rPr>
      <t>I</t>
    </r>
  </si>
  <si>
    <r>
      <t>p</t>
    </r>
    <r>
      <rPr>
        <i/>
        <vertAlign val="subscript"/>
        <sz val="12"/>
        <rFont val="Times New Roman"/>
        <family val="1"/>
      </rPr>
      <t>e</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</si>
</sst>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0000"/>
    <numFmt numFmtId="168" formatCode="0.000"/>
    <numFmt numFmtId="169" formatCode="&quot;$&quot;#,##0.0"/>
    <numFmt numFmtId="170" formatCode="&quot;$&quot;#,##0"/>
    <numFmt numFmtId="171" formatCode="0.0000000"/>
    <numFmt numFmtId="172" formatCode="0.000000"/>
    <numFmt numFmtId="173" formatCode="0.00000"/>
    <numFmt numFmtId="174" formatCode="0.00000000"/>
    <numFmt numFmtId="175" formatCode="0.0"/>
    <numFmt numFmtId="176" formatCode="_-&quot;$&quot;* #,##0_-;\-&quot;$&quot;* #,##0_-;_-&quot;$&quot;* &quot;-&quot;??_-;_-@_-"/>
    <numFmt numFmtId="177" formatCode="0.0%"/>
  </numFmts>
  <fonts count="8">
    <font>
      <sz val="12"/>
      <name val="Times New Roman"/>
      <family val="0"/>
    </font>
    <font>
      <b/>
      <sz val="12"/>
      <name val="Times New Roman"/>
      <family val="0"/>
    </font>
    <font>
      <i/>
      <sz val="12"/>
      <name val="Times New Roman"/>
      <family val="0"/>
    </font>
    <font>
      <b/>
      <i/>
      <sz val="12"/>
      <name val="Times New Roman"/>
      <family val="0"/>
    </font>
    <font>
      <i/>
      <vertAlign val="subscript"/>
      <sz val="12"/>
      <name val="Times New Roman"/>
      <family val="0"/>
    </font>
    <font>
      <i/>
      <sz val="12"/>
      <name val="Symbol"/>
      <family val="1"/>
    </font>
    <font>
      <sz val="8"/>
      <name val="Tahoma"/>
      <family val="0"/>
    </font>
    <font>
      <b/>
      <sz val="8"/>
      <name val="Times New Roman"/>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164" fontId="0" fillId="0" borderId="0" xfId="0" applyNumberFormat="1" applyAlignment="1">
      <alignment/>
    </xf>
    <xf numFmtId="0" fontId="2" fillId="0" borderId="0" xfId="0" applyFont="1" applyAlignment="1">
      <alignment horizontal="center"/>
    </xf>
    <xf numFmtId="2" fontId="0" fillId="0" borderId="0" xfId="0" applyNumberFormat="1" applyAlignment="1">
      <alignment horizontal="center"/>
    </xf>
    <xf numFmtId="164" fontId="0" fillId="0" borderId="0" xfId="17" applyNumberFormat="1" applyAlignment="1">
      <alignment horizontal="center"/>
    </xf>
    <xf numFmtId="0" fontId="5" fillId="0" borderId="0" xfId="0" applyFont="1" applyAlignment="1">
      <alignment horizontal="center"/>
    </xf>
    <xf numFmtId="2" fontId="0" fillId="2" borderId="0" xfId="0" applyNumberFormat="1" applyFill="1" applyAlignment="1">
      <alignment horizontal="center"/>
    </xf>
    <xf numFmtId="0" fontId="2" fillId="0" borderId="0" xfId="0" applyFont="1" applyAlignment="1">
      <alignment/>
    </xf>
    <xf numFmtId="164" fontId="0" fillId="0" borderId="0" xfId="17" applyNumberFormat="1" applyAlignment="1">
      <alignment/>
    </xf>
    <xf numFmtId="0" fontId="0" fillId="0" borderId="0" xfId="0" applyAlignment="1">
      <alignment wrapText="1"/>
    </xf>
    <xf numFmtId="164" fontId="0" fillId="0" borderId="0" xfId="17" applyNumberFormat="1" applyFill="1" applyAlignment="1">
      <alignment horizontal="center"/>
    </xf>
    <xf numFmtId="164" fontId="0" fillId="2" borderId="0" xfId="17" applyNumberFormat="1" applyFill="1" applyAlignment="1">
      <alignment horizontal="center"/>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742950</xdr:colOff>
      <xdr:row>10</xdr:row>
      <xdr:rowOff>171450</xdr:rowOff>
    </xdr:from>
    <xdr:to>
      <xdr:col>8</xdr:col>
      <xdr:colOff>323850</xdr:colOff>
      <xdr:row>12</xdr:row>
      <xdr:rowOff>114300</xdr:rowOff>
    </xdr:to>
    <xdr:sp>
      <xdr:nvSpPr>
        <xdr:cNvPr id="1" name="Line 1"/>
        <xdr:cNvSpPr>
          <a:spLocks/>
        </xdr:cNvSpPr>
      </xdr:nvSpPr>
      <xdr:spPr>
        <a:xfrm flipH="1" flipV="1">
          <a:off x="6000750" y="2486025"/>
          <a:ext cx="485775" cy="3810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742950</xdr:colOff>
      <xdr:row>2</xdr:row>
      <xdr:rowOff>152400</xdr:rowOff>
    </xdr:from>
    <xdr:to>
      <xdr:col>4</xdr:col>
      <xdr:colOff>152400</xdr:colOff>
      <xdr:row>5</xdr:row>
      <xdr:rowOff>19050</xdr:rowOff>
    </xdr:to>
    <xdr:sp>
      <xdr:nvSpPr>
        <xdr:cNvPr id="2" name="Line 2"/>
        <xdr:cNvSpPr>
          <a:spLocks/>
        </xdr:cNvSpPr>
      </xdr:nvSpPr>
      <xdr:spPr>
        <a:xfrm flipH="1" flipV="1">
          <a:off x="1428750" y="590550"/>
          <a:ext cx="192405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781050</xdr:colOff>
      <xdr:row>17</xdr:row>
      <xdr:rowOff>133350</xdr:rowOff>
    </xdr:from>
    <xdr:to>
      <xdr:col>8</xdr:col>
      <xdr:colOff>342900</xdr:colOff>
      <xdr:row>21</xdr:row>
      <xdr:rowOff>0</xdr:rowOff>
    </xdr:to>
    <xdr:sp>
      <xdr:nvSpPr>
        <xdr:cNvPr id="3" name="Line 3"/>
        <xdr:cNvSpPr>
          <a:spLocks/>
        </xdr:cNvSpPr>
      </xdr:nvSpPr>
      <xdr:spPr>
        <a:xfrm flipH="1" flipV="1">
          <a:off x="6038850" y="4486275"/>
          <a:ext cx="466725" cy="742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72" zoomScaleNormal="72" workbookViewId="0" topLeftCell="A1">
      <selection activeCell="I4" sqref="I4"/>
    </sheetView>
  </sheetViews>
  <sheetFormatPr defaultColWidth="9.00390625" defaultRowHeight="15.75"/>
  <cols>
    <col min="2" max="2" width="15.00390625" style="0" customWidth="1"/>
    <col min="8" max="8" width="11.875" style="0" customWidth="1"/>
    <col min="9" max="9" width="13.875" style="0" customWidth="1"/>
  </cols>
  <sheetData>
    <row r="1" spans="1:6" ht="15.75">
      <c r="A1" s="1" t="s">
        <v>0</v>
      </c>
      <c r="F1" s="2"/>
    </row>
    <row r="2" spans="1:8" ht="18.75">
      <c r="A2" s="3" t="s">
        <v>1</v>
      </c>
      <c r="B2" s="4">
        <v>16</v>
      </c>
      <c r="C2" s="3" t="s">
        <v>2</v>
      </c>
      <c r="D2" s="5">
        <f>B5*B2</f>
        <v>128</v>
      </c>
      <c r="E2" s="3" t="s">
        <v>3</v>
      </c>
      <c r="F2" s="5">
        <f>8+4*B2</f>
        <v>72</v>
      </c>
      <c r="G2" s="6" t="s">
        <v>18</v>
      </c>
      <c r="H2" s="5">
        <f>D2-F2</f>
        <v>56</v>
      </c>
    </row>
    <row r="3" spans="1:8" ht="18.75">
      <c r="A3" s="3" t="s">
        <v>4</v>
      </c>
      <c r="B3" s="7">
        <f>16-0.5*B2</f>
        <v>8</v>
      </c>
      <c r="C3" s="3" t="s">
        <v>5</v>
      </c>
      <c r="D3" s="5">
        <f>B5*B3</f>
        <v>64</v>
      </c>
      <c r="E3" s="3" t="s">
        <v>6</v>
      </c>
      <c r="F3" s="5">
        <f>8+4*B3</f>
        <v>40</v>
      </c>
      <c r="G3" s="6" t="s">
        <v>19</v>
      </c>
      <c r="H3" s="5">
        <f>D3-F3</f>
        <v>24</v>
      </c>
    </row>
    <row r="4" spans="1:6" ht="15.75">
      <c r="A4" s="3" t="s">
        <v>7</v>
      </c>
      <c r="B4" s="4">
        <f>B2+B3</f>
        <v>24</v>
      </c>
      <c r="F4" s="2"/>
    </row>
    <row r="5" spans="1:6" ht="15.75">
      <c r="A5" s="3" t="s">
        <v>8</v>
      </c>
      <c r="B5" s="5">
        <f>20-0.5*B4</f>
        <v>8</v>
      </c>
      <c r="F5" s="2"/>
    </row>
    <row r="6" spans="1:6" ht="15.75">
      <c r="A6" s="8"/>
      <c r="B6" s="9"/>
      <c r="D6" t="s">
        <v>9</v>
      </c>
      <c r="F6" s="2"/>
    </row>
    <row r="7" spans="2:6" ht="15.75">
      <c r="B7" s="9"/>
      <c r="F7" s="2"/>
    </row>
    <row r="8" spans="1:6" ht="15.75">
      <c r="A8" s="1" t="s">
        <v>10</v>
      </c>
      <c r="F8" s="2"/>
    </row>
    <row r="9" spans="2:6" ht="31.5">
      <c r="B9" s="10" t="s">
        <v>11</v>
      </c>
      <c r="F9" s="2"/>
    </row>
    <row r="10" spans="1:8" ht="18.75">
      <c r="A10" s="3" t="s">
        <v>1</v>
      </c>
      <c r="B10" s="7">
        <v>23.999963330617547</v>
      </c>
      <c r="C10" s="3" t="s">
        <v>2</v>
      </c>
      <c r="D10" s="5">
        <f>B13*B10</f>
        <v>143.99999999966383</v>
      </c>
      <c r="E10" s="3" t="s">
        <v>3</v>
      </c>
      <c r="F10" s="5">
        <f>8+4*B10</f>
        <v>103.99985332247019</v>
      </c>
      <c r="G10" s="6" t="s">
        <v>18</v>
      </c>
      <c r="H10" s="11">
        <f>D10-F10</f>
        <v>40.00014667719364</v>
      </c>
    </row>
    <row r="11" spans="1:8" ht="18.75">
      <c r="A11" s="3" t="s">
        <v>4</v>
      </c>
      <c r="B11" s="4">
        <f>16-0.5*B10</f>
        <v>4.000018334691227</v>
      </c>
      <c r="C11" s="3" t="s">
        <v>5</v>
      </c>
      <c r="D11" s="5">
        <f>B13*B11</f>
        <v>24.00014667769789</v>
      </c>
      <c r="E11" s="3" t="s">
        <v>6</v>
      </c>
      <c r="F11" s="5">
        <f>8+4*B11</f>
        <v>24.000073338764906</v>
      </c>
      <c r="G11" s="6" t="s">
        <v>19</v>
      </c>
      <c r="H11" s="12">
        <f>D11-F11</f>
        <v>7.333893298522298E-05</v>
      </c>
    </row>
    <row r="12" spans="1:6" ht="15.75">
      <c r="A12" s="3" t="s">
        <v>7</v>
      </c>
      <c r="B12" s="4">
        <f>B10+B11</f>
        <v>27.999981665308773</v>
      </c>
      <c r="F12" s="2"/>
    </row>
    <row r="13" spans="1:6" ht="15.75">
      <c r="A13" s="3" t="s">
        <v>8</v>
      </c>
      <c r="B13" s="5">
        <f>20-0.5*B12</f>
        <v>6.000009167345613</v>
      </c>
      <c r="F13" s="2"/>
    </row>
    <row r="14" spans="6:9" ht="47.25">
      <c r="F14" s="2"/>
      <c r="I14" s="13" t="s">
        <v>12</v>
      </c>
    </row>
    <row r="15" ht="15.75">
      <c r="F15" s="2"/>
    </row>
    <row r="16" spans="1:6" ht="15.75">
      <c r="A16" s="1" t="s">
        <v>13</v>
      </c>
      <c r="F16" s="2"/>
    </row>
    <row r="17" spans="1:6" ht="31.5">
      <c r="A17" s="1"/>
      <c r="B17" s="10" t="s">
        <v>11</v>
      </c>
      <c r="F17" s="2"/>
    </row>
    <row r="18" spans="1:8" ht="18.75">
      <c r="A18" s="3" t="s">
        <v>1</v>
      </c>
      <c r="B18" s="7">
        <v>16</v>
      </c>
      <c r="C18" s="3" t="s">
        <v>2</v>
      </c>
      <c r="D18" s="5">
        <f>B21*B18</f>
        <v>128</v>
      </c>
      <c r="E18" s="3" t="s">
        <v>3</v>
      </c>
      <c r="F18" s="5">
        <f>8+4*B18</f>
        <v>72</v>
      </c>
      <c r="G18" s="6" t="s">
        <v>18</v>
      </c>
      <c r="H18" s="12">
        <f>D18-F18</f>
        <v>56</v>
      </c>
    </row>
    <row r="19" spans="1:8" ht="18.75">
      <c r="A19" s="3" t="s">
        <v>4</v>
      </c>
      <c r="B19" s="4">
        <f>16-0.5*B18</f>
        <v>8</v>
      </c>
      <c r="C19" s="3" t="s">
        <v>5</v>
      </c>
      <c r="D19" s="5">
        <f>B21*B19</f>
        <v>64</v>
      </c>
      <c r="E19" s="3" t="s">
        <v>6</v>
      </c>
      <c r="F19" s="5">
        <f>8+4*B19</f>
        <v>40</v>
      </c>
      <c r="G19" s="6" t="s">
        <v>19</v>
      </c>
      <c r="H19" s="5">
        <f>D19-F19</f>
        <v>24</v>
      </c>
    </row>
    <row r="20" spans="1:6" ht="15.75">
      <c r="A20" s="3" t="s">
        <v>7</v>
      </c>
      <c r="B20" s="4">
        <f>B18+B19</f>
        <v>24</v>
      </c>
      <c r="F20" s="2"/>
    </row>
    <row r="21" spans="1:6" ht="15.75">
      <c r="A21" s="3" t="s">
        <v>8</v>
      </c>
      <c r="B21" s="5">
        <f>20-0.5*B20</f>
        <v>8</v>
      </c>
      <c r="F21" s="2"/>
    </row>
    <row r="22" spans="2:9" ht="47.25">
      <c r="B22" s="9"/>
      <c r="F22" s="2"/>
      <c r="I22" s="10" t="s">
        <v>14</v>
      </c>
    </row>
    <row r="23" spans="2:6" ht="15.75">
      <c r="B23" s="9"/>
      <c r="F23" s="2"/>
    </row>
    <row r="24" spans="1:6" ht="15.75">
      <c r="A24" s="1" t="s">
        <v>15</v>
      </c>
      <c r="F24" s="2"/>
    </row>
    <row r="25" spans="2:6" ht="15.75">
      <c r="B25" t="s">
        <v>16</v>
      </c>
      <c r="F25" s="2"/>
    </row>
    <row r="26" spans="2:6" ht="15.75">
      <c r="B26" t="s">
        <v>17</v>
      </c>
      <c r="F26" s="2"/>
    </row>
    <row r="27" spans="1:8" ht="18.75">
      <c r="A27" s="3" t="s">
        <v>1</v>
      </c>
      <c r="B27" s="7">
        <f>16-0.5*B28</f>
        <v>10.666666666666668</v>
      </c>
      <c r="C27" s="3" t="s">
        <v>2</v>
      </c>
      <c r="D27" s="5">
        <f>B30*B27</f>
        <v>99.55555555555556</v>
      </c>
      <c r="E27" s="3" t="s">
        <v>3</v>
      </c>
      <c r="F27" s="5">
        <f>8+4*B27</f>
        <v>50.66666666666667</v>
      </c>
      <c r="G27" s="6" t="s">
        <v>18</v>
      </c>
      <c r="H27" s="5">
        <f>D27-F27</f>
        <v>48.888888888888886</v>
      </c>
    </row>
    <row r="28" spans="1:8" ht="18.75">
      <c r="A28" s="3" t="s">
        <v>4</v>
      </c>
      <c r="B28" s="7">
        <f>16-0.5*B27</f>
        <v>10.666666666666666</v>
      </c>
      <c r="C28" s="3" t="s">
        <v>5</v>
      </c>
      <c r="D28" s="5">
        <f>B30*B28</f>
        <v>99.55555555555554</v>
      </c>
      <c r="E28" s="3" t="s">
        <v>6</v>
      </c>
      <c r="F28" s="5">
        <f>8+4*B28</f>
        <v>50.666666666666664</v>
      </c>
      <c r="G28" s="6" t="s">
        <v>19</v>
      </c>
      <c r="H28" s="5">
        <f>D28-F28</f>
        <v>48.88888888888888</v>
      </c>
    </row>
    <row r="29" spans="1:6" ht="15.75">
      <c r="A29" s="3" t="s">
        <v>7</v>
      </c>
      <c r="B29" s="4">
        <f>B27+B28</f>
        <v>21.333333333333336</v>
      </c>
      <c r="F29" s="2"/>
    </row>
    <row r="30" spans="1:6" ht="15.75">
      <c r="A30" s="3" t="s">
        <v>8</v>
      </c>
      <c r="B30" s="5">
        <f>20-0.5*B29</f>
        <v>9.333333333333332</v>
      </c>
      <c r="F30" s="2"/>
    </row>
    <row r="31" ht="15.75">
      <c r="F31" s="2"/>
    </row>
  </sheetData>
  <printOptions gridLines="1" headings="1"/>
  <pageMargins left="1" right="1" top="1" bottom="1" header="0.5" footer="0.5"/>
  <pageSetup cellComments="atEnd" fitToHeight="1" fitToWidth="1" horizontalDpi="300" verticalDpi="300" orientation="portrait" scale="75" r:id="rId4"/>
  <headerFooter alignWithMargins="0">
    <oddHeader>&amp;C&amp;A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Kosicki</dc:creator>
  <cp:keywords/>
  <dc:description/>
  <cp:lastModifiedBy>George Kosicki</cp:lastModifiedBy>
  <cp:lastPrinted>1999-02-02T20:47:48Z</cp:lastPrinted>
  <dcterms:created xsi:type="dcterms:W3CDTF">1999-02-01T22:32:23Z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