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495" activeTab="0"/>
  </bookViews>
  <sheets>
    <sheet name="Fig S3.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Miles B. Cahill</author>
  </authors>
  <commentList>
    <comment ref="C1" authorId="0">
      <text>
        <r>
          <rPr>
            <b/>
            <sz val="10"/>
            <rFont val="Times New Roman"/>
            <family val="1"/>
          </rPr>
          <t xml:space="preserve">Tip:  </t>
        </r>
        <r>
          <rPr>
            <sz val="10"/>
            <rFont val="Times New Roman"/>
            <family val="1"/>
          </rPr>
          <t>Create the year counter with a formula.  In this way, when you copy the column, the year counter updates itself.</t>
        </r>
      </text>
    </comment>
    <comment ref="A2" authorId="0">
      <text>
        <r>
          <rPr>
            <sz val="10"/>
            <rFont val="Times New Roman"/>
            <family val="0"/>
          </rPr>
          <t xml:space="preserve">Parameter values are chosen exogenously.  Parameters are in </t>
        </r>
        <r>
          <rPr>
            <b/>
            <sz val="10"/>
            <color indexed="12"/>
            <rFont val="Times New Roman"/>
            <family val="1"/>
          </rPr>
          <t>bold blue</t>
        </r>
        <r>
          <rPr>
            <sz val="10"/>
            <rFont val="Times New Roman"/>
            <family val="1"/>
          </rPr>
          <t>.  The parameter values are used for both the balanced growth and actual GDP path models</t>
        </r>
      </text>
    </comment>
    <comment ref="C3" authorId="0">
      <text>
        <r>
          <rPr>
            <b/>
            <sz val="10"/>
            <rFont val="Times New Roman"/>
            <family val="1"/>
          </rPr>
          <t xml:space="preserve">Tip:  </t>
        </r>
        <r>
          <rPr>
            <sz val="10"/>
            <rFont val="Times New Roman"/>
            <family val="1"/>
          </rPr>
          <t>To make comparative static exercises easier later, starting in year 1, use a formula to define the value of each parameter equal to the value in the previous year.  In this way, when a parameter value is changed in one year, the new value is taken on in all subsequent years.</t>
        </r>
      </text>
    </comment>
    <comment ref="B11" authorId="0">
      <text>
        <r>
          <rPr>
            <sz val="10"/>
            <rFont val="Times New Roman"/>
            <family val="0"/>
          </rPr>
          <t>This labor growth is added to the labor supply to form the labor supply in the following period (in cell C10)</t>
        </r>
      </text>
    </comment>
    <comment ref="A12" authorId="0">
      <text>
        <r>
          <rPr>
            <sz val="10"/>
            <rFont val="Times New Roman"/>
            <family val="0"/>
          </rPr>
          <t>The set-up is identical to Section 5 of the paper</t>
        </r>
      </text>
    </comment>
    <comment ref="B13" authorId="0">
      <text>
        <r>
          <rPr>
            <sz val="10"/>
            <rFont val="Times New Roman"/>
            <family val="0"/>
          </rPr>
          <t>This is a circular reference with the cell beneath.</t>
        </r>
      </text>
    </comment>
    <comment ref="C15" authorId="0">
      <text>
        <r>
          <rPr>
            <sz val="10"/>
            <rFont val="Times New Roman"/>
            <family val="0"/>
          </rPr>
          <t>This cell was calculated using a general growth rate formula.  As a check of the model, its value should be equal to (</t>
        </r>
        <r>
          <rPr>
            <i/>
            <sz val="10"/>
            <rFont val="Times New Roman"/>
            <family val="1"/>
          </rPr>
          <t>n</t>
        </r>
        <r>
          <rPr>
            <sz val="10"/>
            <rFont val="Times New Roman"/>
            <family val="1"/>
          </rPr>
          <t xml:space="preserve"> + </t>
        </r>
        <r>
          <rPr>
            <i/>
            <sz val="10"/>
            <rFont val="Times New Roman"/>
            <family val="1"/>
          </rPr>
          <t>g</t>
        </r>
        <r>
          <rPr>
            <sz val="10"/>
            <rFont val="Times New Roman"/>
            <family val="1"/>
          </rPr>
          <t>)</t>
        </r>
      </text>
    </comment>
    <comment ref="B16" authorId="0">
      <text>
        <r>
          <rPr>
            <sz val="10"/>
            <rFont val="Times New Roman"/>
            <family val="0"/>
          </rPr>
          <t>This formula divides cell C1 by B1.  As a check of the model, it should be equal to [s/(n+g+d)]</t>
        </r>
      </text>
    </comment>
    <comment ref="A17" authorId="0">
      <text>
        <r>
          <rPr>
            <sz val="10"/>
            <rFont val="Times New Roman"/>
            <family val="0"/>
          </rPr>
          <t>This model is not dependent on the balanced growth assumption, and contains no circular references</t>
        </r>
      </text>
    </comment>
    <comment ref="B24" authorId="0">
      <text>
        <r>
          <rPr>
            <sz val="10"/>
            <rFont val="Times New Roman"/>
            <family val="0"/>
          </rPr>
          <t>An initial "endowment" level of capital was chosen so that the economy is initially on the balanced growth path (see cell B13)</t>
        </r>
      </text>
    </comment>
    <comment ref="C24" authorId="0">
      <text>
        <r>
          <rPr>
            <sz val="10"/>
            <rFont val="Times New Roman"/>
            <family val="0"/>
          </rPr>
          <t>Each period's capital is determined by adding the previous period's net investment to the previous period's capital.</t>
        </r>
      </text>
    </comment>
  </commentList>
</comments>
</file>

<file path=xl/sharedStrings.xml><?xml version="1.0" encoding="utf-8"?>
<sst xmlns="http://schemas.openxmlformats.org/spreadsheetml/2006/main" count="30" uniqueCount="29">
  <si>
    <t>Year</t>
  </si>
  <si>
    <t>PARAMETERS</t>
  </si>
  <si>
    <t>s (savings rate)</t>
  </si>
  <si>
    <t>n (labor force growth rate)</t>
  </si>
  <si>
    <t>g (labor productivity growth rate)</t>
  </si>
  <si>
    <t>d (capital depreciation rate)</t>
  </si>
  <si>
    <t>A (C-D technology index)</t>
  </si>
  <si>
    <t>a (C-D parameter)</t>
  </si>
  <si>
    <t>EFFECTIVE LABOR SUPPLY</t>
  </si>
  <si>
    <t>LE (LE(t)=LE(t-1) + LE growth)</t>
  </si>
  <si>
    <t>(n+g)LE (Change in effective labor supply)</t>
  </si>
  <si>
    <t>BALANCED GROWTH PATH</t>
  </si>
  <si>
    <t>K* (K*=Y* (s/(n+g+d))</t>
  </si>
  <si>
    <t>Y* [Y*= AK*a(LE)(1-a)]</t>
  </si>
  <si>
    <t>Y* growth rate (Y*(t) - Y*(t-1))/Y*(t-1)</t>
  </si>
  <si>
    <t>--</t>
  </si>
  <si>
    <t>K*/Y* (capital to output ratio)</t>
  </si>
  <si>
    <t>ACTUAL GDP PATH</t>
  </si>
  <si>
    <t>Investment</t>
  </si>
  <si>
    <t>S (Total saving, S=sY)</t>
  </si>
  <si>
    <t>I (Gross investment, I=S)</t>
  </si>
  <si>
    <t>dK (capital depreciation)</t>
  </si>
  <si>
    <t>Net I (Net investment, I-dK)</t>
  </si>
  <si>
    <t>Capital stock</t>
  </si>
  <si>
    <t>K (K(t) = K(t-1) + Net I(t-1))</t>
  </si>
  <si>
    <t>Output</t>
  </si>
  <si>
    <t>Y (Y = AKa(LE)(1-a))</t>
  </si>
  <si>
    <t>Y growth rate  (Y(t) - Y(t-1))/Y(t-1)</t>
  </si>
  <si>
    <t>K/Y (capital to output ratio)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</si>
</sst>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10"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165" fontId="2" fillId="0" borderId="0" xfId="19" applyNumberFormat="1" applyFont="1" applyAlignment="1">
      <alignment/>
    </xf>
    <xf numFmtId="165" fontId="2" fillId="0" borderId="0" xfId="19" applyNumberFormat="1" applyFont="1" applyAlignment="1" quotePrefix="1">
      <alignment horizontal="center"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9" fontId="2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="78" zoomScaleNormal="78" workbookViewId="0" topLeftCell="A1">
      <selection activeCell="A1" sqref="A1"/>
    </sheetView>
  </sheetViews>
  <sheetFormatPr defaultColWidth="9.33203125" defaultRowHeight="12.75"/>
  <cols>
    <col min="1" max="1" width="45.5" style="0" customWidth="1"/>
  </cols>
  <sheetData>
    <row r="1" spans="1:42" ht="15">
      <c r="A1" s="1" t="s">
        <v>0</v>
      </c>
      <c r="B1" s="2">
        <v>0</v>
      </c>
      <c r="C1" s="2">
        <f>B1+1</f>
        <v>1</v>
      </c>
      <c r="D1" s="2">
        <f>C1+1</f>
        <v>2</v>
      </c>
      <c r="E1" s="2">
        <f>D1+1</f>
        <v>3</v>
      </c>
      <c r="F1" s="2">
        <f>E1+1</f>
        <v>4</v>
      </c>
      <c r="G1" s="2">
        <f aca="true" t="shared" si="0" ref="G1:AP1">F1+1</f>
        <v>5</v>
      </c>
      <c r="H1" s="2">
        <f t="shared" si="0"/>
        <v>6</v>
      </c>
      <c r="I1" s="2">
        <f t="shared" si="0"/>
        <v>7</v>
      </c>
      <c r="J1" s="2">
        <f t="shared" si="0"/>
        <v>8</v>
      </c>
      <c r="K1" s="2">
        <f t="shared" si="0"/>
        <v>9</v>
      </c>
      <c r="L1" s="2">
        <f t="shared" si="0"/>
        <v>10</v>
      </c>
      <c r="M1" s="2">
        <f t="shared" si="0"/>
        <v>11</v>
      </c>
      <c r="N1" s="2">
        <f t="shared" si="0"/>
        <v>12</v>
      </c>
      <c r="O1" s="2">
        <f t="shared" si="0"/>
        <v>13</v>
      </c>
      <c r="P1" s="2">
        <f t="shared" si="0"/>
        <v>14</v>
      </c>
      <c r="Q1" s="2">
        <f t="shared" si="0"/>
        <v>15</v>
      </c>
      <c r="R1" s="2">
        <f t="shared" si="0"/>
        <v>16</v>
      </c>
      <c r="S1" s="2">
        <f t="shared" si="0"/>
        <v>17</v>
      </c>
      <c r="T1" s="2">
        <f t="shared" si="0"/>
        <v>18</v>
      </c>
      <c r="U1" s="2">
        <f t="shared" si="0"/>
        <v>19</v>
      </c>
      <c r="V1" s="2">
        <f t="shared" si="0"/>
        <v>20</v>
      </c>
      <c r="W1" s="2">
        <f t="shared" si="0"/>
        <v>21</v>
      </c>
      <c r="X1" s="2">
        <f t="shared" si="0"/>
        <v>22</v>
      </c>
      <c r="Y1" s="2">
        <f t="shared" si="0"/>
        <v>23</v>
      </c>
      <c r="Z1" s="2">
        <f t="shared" si="0"/>
        <v>24</v>
      </c>
      <c r="AA1" s="2">
        <f t="shared" si="0"/>
        <v>25</v>
      </c>
      <c r="AB1" s="2">
        <f t="shared" si="0"/>
        <v>26</v>
      </c>
      <c r="AC1" s="2">
        <f t="shared" si="0"/>
        <v>27</v>
      </c>
      <c r="AD1" s="2">
        <f t="shared" si="0"/>
        <v>28</v>
      </c>
      <c r="AE1" s="2">
        <f t="shared" si="0"/>
        <v>29</v>
      </c>
      <c r="AF1" s="2">
        <f t="shared" si="0"/>
        <v>30</v>
      </c>
      <c r="AG1" s="2">
        <f t="shared" si="0"/>
        <v>31</v>
      </c>
      <c r="AH1" s="2">
        <f t="shared" si="0"/>
        <v>32</v>
      </c>
      <c r="AI1" s="2">
        <f t="shared" si="0"/>
        <v>33</v>
      </c>
      <c r="AJ1" s="2">
        <f t="shared" si="0"/>
        <v>34</v>
      </c>
      <c r="AK1" s="2">
        <f t="shared" si="0"/>
        <v>35</v>
      </c>
      <c r="AL1" s="2">
        <f t="shared" si="0"/>
        <v>36</v>
      </c>
      <c r="AM1" s="2">
        <f t="shared" si="0"/>
        <v>37</v>
      </c>
      <c r="AN1" s="2">
        <f t="shared" si="0"/>
        <v>38</v>
      </c>
      <c r="AO1" s="2">
        <f t="shared" si="0"/>
        <v>39</v>
      </c>
      <c r="AP1" s="2">
        <f t="shared" si="0"/>
        <v>40</v>
      </c>
    </row>
    <row r="2" spans="1:42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>
      <c r="A3" s="4" t="s">
        <v>2</v>
      </c>
      <c r="B3" s="5">
        <v>0.025</v>
      </c>
      <c r="C3" s="4">
        <f aca="true" t="shared" si="1" ref="C3:AP8">B3</f>
        <v>0.025</v>
      </c>
      <c r="D3" s="4">
        <f t="shared" si="1"/>
        <v>0.025</v>
      </c>
      <c r="E3" s="4">
        <f t="shared" si="1"/>
        <v>0.025</v>
      </c>
      <c r="F3" s="4">
        <f t="shared" si="1"/>
        <v>0.025</v>
      </c>
      <c r="G3" s="4">
        <f t="shared" si="1"/>
        <v>0.025</v>
      </c>
      <c r="H3" s="4">
        <f t="shared" si="1"/>
        <v>0.025</v>
      </c>
      <c r="I3" s="4">
        <f t="shared" si="1"/>
        <v>0.025</v>
      </c>
      <c r="J3" s="4">
        <f t="shared" si="1"/>
        <v>0.025</v>
      </c>
      <c r="K3" s="4">
        <f t="shared" si="1"/>
        <v>0.025</v>
      </c>
      <c r="L3" s="4">
        <f t="shared" si="1"/>
        <v>0.025</v>
      </c>
      <c r="M3" s="4">
        <f t="shared" si="1"/>
        <v>0.025</v>
      </c>
      <c r="N3" s="4">
        <f t="shared" si="1"/>
        <v>0.025</v>
      </c>
      <c r="O3" s="4">
        <f t="shared" si="1"/>
        <v>0.025</v>
      </c>
      <c r="P3" s="4">
        <f t="shared" si="1"/>
        <v>0.025</v>
      </c>
      <c r="Q3" s="4">
        <f t="shared" si="1"/>
        <v>0.025</v>
      </c>
      <c r="R3" s="4">
        <f t="shared" si="1"/>
        <v>0.025</v>
      </c>
      <c r="S3" s="4">
        <f t="shared" si="1"/>
        <v>0.025</v>
      </c>
      <c r="T3" s="4">
        <f t="shared" si="1"/>
        <v>0.025</v>
      </c>
      <c r="U3" s="4">
        <f t="shared" si="1"/>
        <v>0.025</v>
      </c>
      <c r="V3" s="4">
        <f t="shared" si="1"/>
        <v>0.025</v>
      </c>
      <c r="W3" s="4">
        <f t="shared" si="1"/>
        <v>0.025</v>
      </c>
      <c r="X3" s="4">
        <f t="shared" si="1"/>
        <v>0.025</v>
      </c>
      <c r="Y3" s="4">
        <f t="shared" si="1"/>
        <v>0.025</v>
      </c>
      <c r="Z3" s="4">
        <f t="shared" si="1"/>
        <v>0.025</v>
      </c>
      <c r="AA3" s="4">
        <f t="shared" si="1"/>
        <v>0.025</v>
      </c>
      <c r="AB3" s="4">
        <f t="shared" si="1"/>
        <v>0.025</v>
      </c>
      <c r="AC3" s="4">
        <f t="shared" si="1"/>
        <v>0.025</v>
      </c>
      <c r="AD3" s="4">
        <f t="shared" si="1"/>
        <v>0.025</v>
      </c>
      <c r="AE3" s="4">
        <f t="shared" si="1"/>
        <v>0.025</v>
      </c>
      <c r="AF3" s="4">
        <f t="shared" si="1"/>
        <v>0.025</v>
      </c>
      <c r="AG3" s="4">
        <f t="shared" si="1"/>
        <v>0.025</v>
      </c>
      <c r="AH3" s="4">
        <f t="shared" si="1"/>
        <v>0.025</v>
      </c>
      <c r="AI3" s="4">
        <f t="shared" si="1"/>
        <v>0.025</v>
      </c>
      <c r="AJ3" s="4">
        <f t="shared" si="1"/>
        <v>0.025</v>
      </c>
      <c r="AK3" s="4">
        <f t="shared" si="1"/>
        <v>0.025</v>
      </c>
      <c r="AL3" s="4">
        <f t="shared" si="1"/>
        <v>0.025</v>
      </c>
      <c r="AM3" s="4">
        <f t="shared" si="1"/>
        <v>0.025</v>
      </c>
      <c r="AN3" s="4">
        <f t="shared" si="1"/>
        <v>0.025</v>
      </c>
      <c r="AO3" s="4">
        <f t="shared" si="1"/>
        <v>0.025</v>
      </c>
      <c r="AP3" s="4">
        <f t="shared" si="1"/>
        <v>0.025</v>
      </c>
    </row>
    <row r="4" spans="1:42" ht="15">
      <c r="A4" s="4" t="s">
        <v>3</v>
      </c>
      <c r="B4" s="5">
        <v>0.015</v>
      </c>
      <c r="C4" s="4">
        <f t="shared" si="1"/>
        <v>0.015</v>
      </c>
      <c r="D4" s="4">
        <f t="shared" si="1"/>
        <v>0.015</v>
      </c>
      <c r="E4" s="4">
        <f t="shared" si="1"/>
        <v>0.015</v>
      </c>
      <c r="F4" s="4">
        <f t="shared" si="1"/>
        <v>0.015</v>
      </c>
      <c r="G4" s="4">
        <f t="shared" si="1"/>
        <v>0.015</v>
      </c>
      <c r="H4" s="4">
        <f t="shared" si="1"/>
        <v>0.015</v>
      </c>
      <c r="I4" s="4">
        <f t="shared" si="1"/>
        <v>0.015</v>
      </c>
      <c r="J4" s="4">
        <f t="shared" si="1"/>
        <v>0.015</v>
      </c>
      <c r="K4" s="4">
        <f t="shared" si="1"/>
        <v>0.015</v>
      </c>
      <c r="L4" s="4">
        <f t="shared" si="1"/>
        <v>0.015</v>
      </c>
      <c r="M4" s="4">
        <f t="shared" si="1"/>
        <v>0.015</v>
      </c>
      <c r="N4" s="4">
        <f t="shared" si="1"/>
        <v>0.015</v>
      </c>
      <c r="O4" s="4">
        <f t="shared" si="1"/>
        <v>0.015</v>
      </c>
      <c r="P4" s="4">
        <f t="shared" si="1"/>
        <v>0.015</v>
      </c>
      <c r="Q4" s="4">
        <f t="shared" si="1"/>
        <v>0.015</v>
      </c>
      <c r="R4" s="4">
        <f t="shared" si="1"/>
        <v>0.015</v>
      </c>
      <c r="S4" s="4">
        <f t="shared" si="1"/>
        <v>0.015</v>
      </c>
      <c r="T4" s="4">
        <f t="shared" si="1"/>
        <v>0.015</v>
      </c>
      <c r="U4" s="4">
        <f t="shared" si="1"/>
        <v>0.015</v>
      </c>
      <c r="V4" s="4">
        <f t="shared" si="1"/>
        <v>0.015</v>
      </c>
      <c r="W4" s="4">
        <f t="shared" si="1"/>
        <v>0.015</v>
      </c>
      <c r="X4" s="4">
        <f t="shared" si="1"/>
        <v>0.015</v>
      </c>
      <c r="Y4" s="4">
        <f t="shared" si="1"/>
        <v>0.015</v>
      </c>
      <c r="Z4" s="4">
        <f t="shared" si="1"/>
        <v>0.015</v>
      </c>
      <c r="AA4" s="4">
        <f t="shared" si="1"/>
        <v>0.015</v>
      </c>
      <c r="AB4" s="4">
        <f t="shared" si="1"/>
        <v>0.015</v>
      </c>
      <c r="AC4" s="4">
        <f t="shared" si="1"/>
        <v>0.015</v>
      </c>
      <c r="AD4" s="4">
        <f t="shared" si="1"/>
        <v>0.015</v>
      </c>
      <c r="AE4" s="4">
        <f t="shared" si="1"/>
        <v>0.015</v>
      </c>
      <c r="AF4" s="4">
        <f t="shared" si="1"/>
        <v>0.015</v>
      </c>
      <c r="AG4" s="4">
        <f t="shared" si="1"/>
        <v>0.015</v>
      </c>
      <c r="AH4" s="4">
        <f t="shared" si="1"/>
        <v>0.015</v>
      </c>
      <c r="AI4" s="4">
        <f t="shared" si="1"/>
        <v>0.015</v>
      </c>
      <c r="AJ4" s="4">
        <f t="shared" si="1"/>
        <v>0.015</v>
      </c>
      <c r="AK4" s="4">
        <f t="shared" si="1"/>
        <v>0.015</v>
      </c>
      <c r="AL4" s="4">
        <f t="shared" si="1"/>
        <v>0.015</v>
      </c>
      <c r="AM4" s="4">
        <f t="shared" si="1"/>
        <v>0.015</v>
      </c>
      <c r="AN4" s="4">
        <f t="shared" si="1"/>
        <v>0.015</v>
      </c>
      <c r="AO4" s="4">
        <f t="shared" si="1"/>
        <v>0.015</v>
      </c>
      <c r="AP4" s="4">
        <f t="shared" si="1"/>
        <v>0.015</v>
      </c>
    </row>
    <row r="5" spans="1:42" ht="15">
      <c r="A5" s="4" t="s">
        <v>4</v>
      </c>
      <c r="B5" s="5">
        <v>0.01</v>
      </c>
      <c r="C5" s="4">
        <f t="shared" si="1"/>
        <v>0.01</v>
      </c>
      <c r="D5" s="4">
        <f t="shared" si="1"/>
        <v>0.01</v>
      </c>
      <c r="E5" s="4">
        <f t="shared" si="1"/>
        <v>0.01</v>
      </c>
      <c r="F5" s="4">
        <f t="shared" si="1"/>
        <v>0.01</v>
      </c>
      <c r="G5" s="4">
        <f t="shared" si="1"/>
        <v>0.01</v>
      </c>
      <c r="H5" s="4">
        <f t="shared" si="1"/>
        <v>0.01</v>
      </c>
      <c r="I5" s="4">
        <f t="shared" si="1"/>
        <v>0.01</v>
      </c>
      <c r="J5" s="4">
        <f t="shared" si="1"/>
        <v>0.01</v>
      </c>
      <c r="K5" s="4">
        <f t="shared" si="1"/>
        <v>0.01</v>
      </c>
      <c r="L5" s="4">
        <f t="shared" si="1"/>
        <v>0.01</v>
      </c>
      <c r="M5" s="4">
        <f t="shared" si="1"/>
        <v>0.01</v>
      </c>
      <c r="N5" s="4">
        <f t="shared" si="1"/>
        <v>0.01</v>
      </c>
      <c r="O5" s="4">
        <f t="shared" si="1"/>
        <v>0.01</v>
      </c>
      <c r="P5" s="4">
        <f t="shared" si="1"/>
        <v>0.01</v>
      </c>
      <c r="Q5" s="4">
        <f t="shared" si="1"/>
        <v>0.01</v>
      </c>
      <c r="R5" s="4">
        <f t="shared" si="1"/>
        <v>0.01</v>
      </c>
      <c r="S5" s="4">
        <f t="shared" si="1"/>
        <v>0.01</v>
      </c>
      <c r="T5" s="4">
        <f t="shared" si="1"/>
        <v>0.01</v>
      </c>
      <c r="U5" s="4">
        <f t="shared" si="1"/>
        <v>0.01</v>
      </c>
      <c r="V5" s="4">
        <f t="shared" si="1"/>
        <v>0.01</v>
      </c>
      <c r="W5" s="4">
        <f t="shared" si="1"/>
        <v>0.01</v>
      </c>
      <c r="X5" s="4">
        <f t="shared" si="1"/>
        <v>0.01</v>
      </c>
      <c r="Y5" s="4">
        <f t="shared" si="1"/>
        <v>0.01</v>
      </c>
      <c r="Z5" s="4">
        <f t="shared" si="1"/>
        <v>0.01</v>
      </c>
      <c r="AA5" s="4">
        <f t="shared" si="1"/>
        <v>0.01</v>
      </c>
      <c r="AB5" s="4">
        <f t="shared" si="1"/>
        <v>0.01</v>
      </c>
      <c r="AC5" s="4">
        <f t="shared" si="1"/>
        <v>0.01</v>
      </c>
      <c r="AD5" s="4">
        <f t="shared" si="1"/>
        <v>0.01</v>
      </c>
      <c r="AE5" s="4">
        <f t="shared" si="1"/>
        <v>0.01</v>
      </c>
      <c r="AF5" s="4">
        <f t="shared" si="1"/>
        <v>0.01</v>
      </c>
      <c r="AG5" s="4">
        <f t="shared" si="1"/>
        <v>0.01</v>
      </c>
      <c r="AH5" s="4">
        <f t="shared" si="1"/>
        <v>0.01</v>
      </c>
      <c r="AI5" s="4">
        <f t="shared" si="1"/>
        <v>0.01</v>
      </c>
      <c r="AJ5" s="4">
        <f t="shared" si="1"/>
        <v>0.01</v>
      </c>
      <c r="AK5" s="4">
        <f t="shared" si="1"/>
        <v>0.01</v>
      </c>
      <c r="AL5" s="4">
        <f t="shared" si="1"/>
        <v>0.01</v>
      </c>
      <c r="AM5" s="4">
        <f t="shared" si="1"/>
        <v>0.01</v>
      </c>
      <c r="AN5" s="4">
        <f t="shared" si="1"/>
        <v>0.01</v>
      </c>
      <c r="AO5" s="4">
        <f t="shared" si="1"/>
        <v>0.01</v>
      </c>
      <c r="AP5" s="4">
        <f t="shared" si="1"/>
        <v>0.01</v>
      </c>
    </row>
    <row r="6" spans="1:42" ht="15">
      <c r="A6" s="4" t="s">
        <v>5</v>
      </c>
      <c r="B6" s="5">
        <v>0.05</v>
      </c>
      <c r="C6" s="4">
        <f t="shared" si="1"/>
        <v>0.05</v>
      </c>
      <c r="D6" s="4">
        <f t="shared" si="1"/>
        <v>0.05</v>
      </c>
      <c r="E6" s="4">
        <f t="shared" si="1"/>
        <v>0.05</v>
      </c>
      <c r="F6" s="4">
        <f t="shared" si="1"/>
        <v>0.05</v>
      </c>
      <c r="G6" s="4">
        <f t="shared" si="1"/>
        <v>0.05</v>
      </c>
      <c r="H6" s="4">
        <f t="shared" si="1"/>
        <v>0.05</v>
      </c>
      <c r="I6" s="4">
        <f t="shared" si="1"/>
        <v>0.05</v>
      </c>
      <c r="J6" s="4">
        <f t="shared" si="1"/>
        <v>0.05</v>
      </c>
      <c r="K6" s="4">
        <f t="shared" si="1"/>
        <v>0.05</v>
      </c>
      <c r="L6" s="4">
        <f t="shared" si="1"/>
        <v>0.05</v>
      </c>
      <c r="M6" s="4">
        <f t="shared" si="1"/>
        <v>0.05</v>
      </c>
      <c r="N6" s="4">
        <f t="shared" si="1"/>
        <v>0.05</v>
      </c>
      <c r="O6" s="4">
        <f t="shared" si="1"/>
        <v>0.05</v>
      </c>
      <c r="P6" s="4">
        <f t="shared" si="1"/>
        <v>0.05</v>
      </c>
      <c r="Q6" s="4">
        <f t="shared" si="1"/>
        <v>0.05</v>
      </c>
      <c r="R6" s="4">
        <f t="shared" si="1"/>
        <v>0.05</v>
      </c>
      <c r="S6" s="4">
        <f t="shared" si="1"/>
        <v>0.05</v>
      </c>
      <c r="T6" s="4">
        <f t="shared" si="1"/>
        <v>0.05</v>
      </c>
      <c r="U6" s="4">
        <f t="shared" si="1"/>
        <v>0.05</v>
      </c>
      <c r="V6" s="4">
        <f t="shared" si="1"/>
        <v>0.05</v>
      </c>
      <c r="W6" s="4">
        <f t="shared" si="1"/>
        <v>0.05</v>
      </c>
      <c r="X6" s="4">
        <f t="shared" si="1"/>
        <v>0.05</v>
      </c>
      <c r="Y6" s="4">
        <f t="shared" si="1"/>
        <v>0.05</v>
      </c>
      <c r="Z6" s="4">
        <f t="shared" si="1"/>
        <v>0.05</v>
      </c>
      <c r="AA6" s="4">
        <f t="shared" si="1"/>
        <v>0.05</v>
      </c>
      <c r="AB6" s="4">
        <f t="shared" si="1"/>
        <v>0.05</v>
      </c>
      <c r="AC6" s="4">
        <f t="shared" si="1"/>
        <v>0.05</v>
      </c>
      <c r="AD6" s="4">
        <f t="shared" si="1"/>
        <v>0.05</v>
      </c>
      <c r="AE6" s="4">
        <f t="shared" si="1"/>
        <v>0.05</v>
      </c>
      <c r="AF6" s="4">
        <f t="shared" si="1"/>
        <v>0.05</v>
      </c>
      <c r="AG6" s="4">
        <f t="shared" si="1"/>
        <v>0.05</v>
      </c>
      <c r="AH6" s="4">
        <f t="shared" si="1"/>
        <v>0.05</v>
      </c>
      <c r="AI6" s="4">
        <f t="shared" si="1"/>
        <v>0.05</v>
      </c>
      <c r="AJ6" s="4">
        <f t="shared" si="1"/>
        <v>0.05</v>
      </c>
      <c r="AK6" s="4">
        <f t="shared" si="1"/>
        <v>0.05</v>
      </c>
      <c r="AL6" s="4">
        <f t="shared" si="1"/>
        <v>0.05</v>
      </c>
      <c r="AM6" s="4">
        <f t="shared" si="1"/>
        <v>0.05</v>
      </c>
      <c r="AN6" s="4">
        <f t="shared" si="1"/>
        <v>0.05</v>
      </c>
      <c r="AO6" s="4">
        <f t="shared" si="1"/>
        <v>0.05</v>
      </c>
      <c r="AP6" s="4">
        <f t="shared" si="1"/>
        <v>0.05</v>
      </c>
    </row>
    <row r="7" spans="1:42" ht="15">
      <c r="A7" s="4" t="s">
        <v>6</v>
      </c>
      <c r="B7" s="5">
        <v>1</v>
      </c>
      <c r="C7" s="4">
        <f t="shared" si="1"/>
        <v>1</v>
      </c>
      <c r="D7" s="4">
        <f t="shared" si="1"/>
        <v>1</v>
      </c>
      <c r="E7" s="4">
        <f t="shared" si="1"/>
        <v>1</v>
      </c>
      <c r="F7" s="4">
        <f t="shared" si="1"/>
        <v>1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1</v>
      </c>
      <c r="K7" s="4">
        <f t="shared" si="1"/>
        <v>1</v>
      </c>
      <c r="L7" s="4">
        <f t="shared" si="1"/>
        <v>1</v>
      </c>
      <c r="M7" s="4">
        <f t="shared" si="1"/>
        <v>1</v>
      </c>
      <c r="N7" s="4">
        <f t="shared" si="1"/>
        <v>1</v>
      </c>
      <c r="O7" s="4">
        <f t="shared" si="1"/>
        <v>1</v>
      </c>
      <c r="P7" s="4">
        <f t="shared" si="1"/>
        <v>1</v>
      </c>
      <c r="Q7" s="4">
        <f t="shared" si="1"/>
        <v>1</v>
      </c>
      <c r="R7" s="4">
        <f t="shared" si="1"/>
        <v>1</v>
      </c>
      <c r="S7" s="4">
        <f t="shared" si="1"/>
        <v>1</v>
      </c>
      <c r="T7" s="4">
        <f t="shared" si="1"/>
        <v>1</v>
      </c>
      <c r="U7" s="4">
        <f t="shared" si="1"/>
        <v>1</v>
      </c>
      <c r="V7" s="4">
        <f t="shared" si="1"/>
        <v>1</v>
      </c>
      <c r="W7" s="4">
        <f t="shared" si="1"/>
        <v>1</v>
      </c>
      <c r="X7" s="4">
        <f t="shared" si="1"/>
        <v>1</v>
      </c>
      <c r="Y7" s="4">
        <f t="shared" si="1"/>
        <v>1</v>
      </c>
      <c r="Z7" s="4">
        <f t="shared" si="1"/>
        <v>1</v>
      </c>
      <c r="AA7" s="4">
        <f t="shared" si="1"/>
        <v>1</v>
      </c>
      <c r="AB7" s="4">
        <f t="shared" si="1"/>
        <v>1</v>
      </c>
      <c r="AC7" s="4">
        <f t="shared" si="1"/>
        <v>1</v>
      </c>
      <c r="AD7" s="4">
        <f t="shared" si="1"/>
        <v>1</v>
      </c>
      <c r="AE7" s="4">
        <f t="shared" si="1"/>
        <v>1</v>
      </c>
      <c r="AF7" s="4">
        <f t="shared" si="1"/>
        <v>1</v>
      </c>
      <c r="AG7" s="4">
        <f t="shared" si="1"/>
        <v>1</v>
      </c>
      <c r="AH7" s="4">
        <f t="shared" si="1"/>
        <v>1</v>
      </c>
      <c r="AI7" s="4">
        <f t="shared" si="1"/>
        <v>1</v>
      </c>
      <c r="AJ7" s="4">
        <f t="shared" si="1"/>
        <v>1</v>
      </c>
      <c r="AK7" s="4">
        <f t="shared" si="1"/>
        <v>1</v>
      </c>
      <c r="AL7" s="4">
        <f t="shared" si="1"/>
        <v>1</v>
      </c>
      <c r="AM7" s="4">
        <f t="shared" si="1"/>
        <v>1</v>
      </c>
      <c r="AN7" s="4">
        <f t="shared" si="1"/>
        <v>1</v>
      </c>
      <c r="AO7" s="4">
        <f t="shared" si="1"/>
        <v>1</v>
      </c>
      <c r="AP7" s="4">
        <f t="shared" si="1"/>
        <v>1</v>
      </c>
    </row>
    <row r="8" spans="1:42" ht="15">
      <c r="A8" s="4" t="s">
        <v>7</v>
      </c>
      <c r="B8" s="5">
        <v>0.3</v>
      </c>
      <c r="C8" s="4">
        <f t="shared" si="1"/>
        <v>0.3</v>
      </c>
      <c r="D8" s="4">
        <f t="shared" si="1"/>
        <v>0.3</v>
      </c>
      <c r="E8" s="4">
        <f t="shared" si="1"/>
        <v>0.3</v>
      </c>
      <c r="F8" s="4">
        <f t="shared" si="1"/>
        <v>0.3</v>
      </c>
      <c r="G8" s="4">
        <f t="shared" si="1"/>
        <v>0.3</v>
      </c>
      <c r="H8" s="4">
        <f t="shared" si="1"/>
        <v>0.3</v>
      </c>
      <c r="I8" s="4">
        <f t="shared" si="1"/>
        <v>0.3</v>
      </c>
      <c r="J8" s="4">
        <f t="shared" si="1"/>
        <v>0.3</v>
      </c>
      <c r="K8" s="4">
        <f t="shared" si="1"/>
        <v>0.3</v>
      </c>
      <c r="L8" s="4">
        <f t="shared" si="1"/>
        <v>0.3</v>
      </c>
      <c r="M8" s="4">
        <f t="shared" si="1"/>
        <v>0.3</v>
      </c>
      <c r="N8" s="4">
        <f t="shared" si="1"/>
        <v>0.3</v>
      </c>
      <c r="O8" s="4">
        <f t="shared" si="1"/>
        <v>0.3</v>
      </c>
      <c r="P8" s="4">
        <f t="shared" si="1"/>
        <v>0.3</v>
      </c>
      <c r="Q8" s="4">
        <f t="shared" si="1"/>
        <v>0.3</v>
      </c>
      <c r="R8" s="4">
        <f t="shared" si="1"/>
        <v>0.3</v>
      </c>
      <c r="S8" s="4">
        <f t="shared" si="1"/>
        <v>0.3</v>
      </c>
      <c r="T8" s="4">
        <f t="shared" si="1"/>
        <v>0.3</v>
      </c>
      <c r="U8" s="4">
        <f t="shared" si="1"/>
        <v>0.3</v>
      </c>
      <c r="V8" s="4">
        <f t="shared" si="1"/>
        <v>0.3</v>
      </c>
      <c r="W8" s="4">
        <f t="shared" si="1"/>
        <v>0.3</v>
      </c>
      <c r="X8" s="4">
        <f t="shared" si="1"/>
        <v>0.3</v>
      </c>
      <c r="Y8" s="4">
        <f t="shared" si="1"/>
        <v>0.3</v>
      </c>
      <c r="Z8" s="4">
        <f t="shared" si="1"/>
        <v>0.3</v>
      </c>
      <c r="AA8" s="4">
        <f t="shared" si="1"/>
        <v>0.3</v>
      </c>
      <c r="AB8" s="4">
        <f t="shared" si="1"/>
        <v>0.3</v>
      </c>
      <c r="AC8" s="4">
        <f t="shared" si="1"/>
        <v>0.3</v>
      </c>
      <c r="AD8" s="4">
        <f t="shared" si="1"/>
        <v>0.3</v>
      </c>
      <c r="AE8" s="4">
        <f t="shared" si="1"/>
        <v>0.3</v>
      </c>
      <c r="AF8" s="4">
        <f t="shared" si="1"/>
        <v>0.3</v>
      </c>
      <c r="AG8" s="4">
        <f t="shared" si="1"/>
        <v>0.3</v>
      </c>
      <c r="AH8" s="4">
        <f t="shared" si="1"/>
        <v>0.3</v>
      </c>
      <c r="AI8" s="4">
        <f t="shared" si="1"/>
        <v>0.3</v>
      </c>
      <c r="AJ8" s="4">
        <f t="shared" si="1"/>
        <v>0.3</v>
      </c>
      <c r="AK8" s="4">
        <f t="shared" si="1"/>
        <v>0.3</v>
      </c>
      <c r="AL8" s="4">
        <f t="shared" si="1"/>
        <v>0.3</v>
      </c>
      <c r="AM8" s="4">
        <f t="shared" si="1"/>
        <v>0.3</v>
      </c>
      <c r="AN8" s="4">
        <f t="shared" si="1"/>
        <v>0.3</v>
      </c>
      <c r="AO8" s="4">
        <f t="shared" si="1"/>
        <v>0.3</v>
      </c>
      <c r="AP8" s="4">
        <f t="shared" si="1"/>
        <v>0.3</v>
      </c>
    </row>
    <row r="9" spans="1:42" ht="15">
      <c r="A9" s="6" t="s">
        <v>8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5">
      <c r="A10" s="4" t="s">
        <v>9</v>
      </c>
      <c r="B10" s="5">
        <v>10</v>
      </c>
      <c r="C10" s="4">
        <f aca="true" t="shared" si="2" ref="C10:AP10">B10+B11</f>
        <v>10.25</v>
      </c>
      <c r="D10" s="4">
        <f t="shared" si="2"/>
        <v>10.50625</v>
      </c>
      <c r="E10" s="4">
        <f t="shared" si="2"/>
        <v>10.768906249999999</v>
      </c>
      <c r="F10" s="4">
        <f t="shared" si="2"/>
        <v>11.038128906249998</v>
      </c>
      <c r="G10" s="4">
        <f t="shared" si="2"/>
        <v>11.314082128906248</v>
      </c>
      <c r="H10" s="4">
        <f t="shared" si="2"/>
        <v>11.596934182128905</v>
      </c>
      <c r="I10" s="4">
        <f t="shared" si="2"/>
        <v>11.886857536682127</v>
      </c>
      <c r="J10" s="4">
        <f t="shared" si="2"/>
        <v>12.18402897509918</v>
      </c>
      <c r="K10" s="4">
        <f t="shared" si="2"/>
        <v>12.48862969947666</v>
      </c>
      <c r="L10" s="4">
        <f t="shared" si="2"/>
        <v>12.800845441963576</v>
      </c>
      <c r="M10" s="4">
        <f t="shared" si="2"/>
        <v>13.120866578012665</v>
      </c>
      <c r="N10" s="4">
        <f t="shared" si="2"/>
        <v>13.448888242462981</v>
      </c>
      <c r="O10" s="4">
        <f t="shared" si="2"/>
        <v>13.785110448524556</v>
      </c>
      <c r="P10" s="4">
        <f t="shared" si="2"/>
        <v>14.12973820973767</v>
      </c>
      <c r="Q10" s="4">
        <f t="shared" si="2"/>
        <v>14.482981664981113</v>
      </c>
      <c r="R10" s="4">
        <f t="shared" si="2"/>
        <v>14.84505620660564</v>
      </c>
      <c r="S10" s="4">
        <f t="shared" si="2"/>
        <v>15.216182611770781</v>
      </c>
      <c r="T10" s="4">
        <f t="shared" si="2"/>
        <v>15.59658717706505</v>
      </c>
      <c r="U10" s="4">
        <f t="shared" si="2"/>
        <v>15.986501856491676</v>
      </c>
      <c r="V10" s="4">
        <f t="shared" si="2"/>
        <v>16.38616440290397</v>
      </c>
      <c r="W10" s="4">
        <f t="shared" si="2"/>
        <v>16.795818512976567</v>
      </c>
      <c r="X10" s="4">
        <f t="shared" si="2"/>
        <v>17.21571397580098</v>
      </c>
      <c r="Y10" s="4">
        <f t="shared" si="2"/>
        <v>17.646106825196004</v>
      </c>
      <c r="Z10" s="4">
        <f t="shared" si="2"/>
        <v>18.087259495825904</v>
      </c>
      <c r="AA10" s="4">
        <f t="shared" si="2"/>
        <v>18.539440983221553</v>
      </c>
      <c r="AB10" s="4">
        <f t="shared" si="2"/>
        <v>19.002927007802093</v>
      </c>
      <c r="AC10" s="4">
        <f t="shared" si="2"/>
        <v>19.478000182997146</v>
      </c>
      <c r="AD10" s="4">
        <f t="shared" si="2"/>
        <v>19.964950187572075</v>
      </c>
      <c r="AE10" s="4">
        <f t="shared" si="2"/>
        <v>20.464073942261376</v>
      </c>
      <c r="AF10" s="4">
        <f t="shared" si="2"/>
        <v>20.97567579081791</v>
      </c>
      <c r="AG10" s="4">
        <f t="shared" si="2"/>
        <v>21.50006768558836</v>
      </c>
      <c r="AH10" s="4">
        <f t="shared" si="2"/>
        <v>22.03756937772807</v>
      </c>
      <c r="AI10" s="4">
        <f t="shared" si="2"/>
        <v>22.58850861217127</v>
      </c>
      <c r="AJ10" s="4">
        <f t="shared" si="2"/>
        <v>23.153221327475553</v>
      </c>
      <c r="AK10" s="4">
        <f t="shared" si="2"/>
        <v>23.73205186066244</v>
      </c>
      <c r="AL10" s="4">
        <f t="shared" si="2"/>
        <v>24.325353157179002</v>
      </c>
      <c r="AM10" s="4">
        <f t="shared" si="2"/>
        <v>24.933486986108477</v>
      </c>
      <c r="AN10" s="4">
        <f t="shared" si="2"/>
        <v>25.556824160761188</v>
      </c>
      <c r="AO10" s="4">
        <f t="shared" si="2"/>
        <v>26.19574476478022</v>
      </c>
      <c r="AP10" s="4">
        <f t="shared" si="2"/>
        <v>26.850638383899724</v>
      </c>
    </row>
    <row r="11" spans="1:42" ht="15" thickBot="1">
      <c r="A11" s="7" t="s">
        <v>10</v>
      </c>
      <c r="B11" s="7">
        <f aca="true" t="shared" si="3" ref="B11:AP11">B10*(B4+B5)</f>
        <v>0.25</v>
      </c>
      <c r="C11" s="7">
        <f t="shared" si="3"/>
        <v>0.25625000000000003</v>
      </c>
      <c r="D11" s="7">
        <f t="shared" si="3"/>
        <v>0.26265625</v>
      </c>
      <c r="E11" s="7">
        <f t="shared" si="3"/>
        <v>0.26922265624999997</v>
      </c>
      <c r="F11" s="7">
        <f t="shared" si="3"/>
        <v>0.27595322265624994</v>
      </c>
      <c r="G11" s="7">
        <f t="shared" si="3"/>
        <v>0.2828520532226562</v>
      </c>
      <c r="H11" s="7">
        <f t="shared" si="3"/>
        <v>0.28992335455322266</v>
      </c>
      <c r="I11" s="7">
        <f t="shared" si="3"/>
        <v>0.2971714384170532</v>
      </c>
      <c r="J11" s="7">
        <f t="shared" si="3"/>
        <v>0.30460072437747954</v>
      </c>
      <c r="K11" s="7">
        <f t="shared" si="3"/>
        <v>0.3122157424869165</v>
      </c>
      <c r="L11" s="7">
        <f t="shared" si="3"/>
        <v>0.32002113604908944</v>
      </c>
      <c r="M11" s="7">
        <f t="shared" si="3"/>
        <v>0.32802166445031666</v>
      </c>
      <c r="N11" s="7">
        <f t="shared" si="3"/>
        <v>0.33622220606157455</v>
      </c>
      <c r="O11" s="7">
        <f t="shared" si="3"/>
        <v>0.3446277612131139</v>
      </c>
      <c r="P11" s="7">
        <f t="shared" si="3"/>
        <v>0.3532434552434418</v>
      </c>
      <c r="Q11" s="7">
        <f t="shared" si="3"/>
        <v>0.36207454162452785</v>
      </c>
      <c r="R11" s="7">
        <f t="shared" si="3"/>
        <v>0.37112640516514106</v>
      </c>
      <c r="S11" s="7">
        <f t="shared" si="3"/>
        <v>0.3804045652942696</v>
      </c>
      <c r="T11" s="7">
        <f t="shared" si="3"/>
        <v>0.3899146794266263</v>
      </c>
      <c r="U11" s="7">
        <f t="shared" si="3"/>
        <v>0.39966254641229193</v>
      </c>
      <c r="V11" s="7">
        <f t="shared" si="3"/>
        <v>0.4096541100725992</v>
      </c>
      <c r="W11" s="7">
        <f t="shared" si="3"/>
        <v>0.4198954628244142</v>
      </c>
      <c r="X11" s="7">
        <f t="shared" si="3"/>
        <v>0.43039284939502453</v>
      </c>
      <c r="Y11" s="7">
        <f t="shared" si="3"/>
        <v>0.4411526706299001</v>
      </c>
      <c r="Z11" s="7">
        <f t="shared" si="3"/>
        <v>0.4521814873956476</v>
      </c>
      <c r="AA11" s="7">
        <f t="shared" si="3"/>
        <v>0.46348602458053884</v>
      </c>
      <c r="AB11" s="7">
        <f t="shared" si="3"/>
        <v>0.4750731751950523</v>
      </c>
      <c r="AC11" s="7">
        <f t="shared" si="3"/>
        <v>0.48695000457492865</v>
      </c>
      <c r="AD11" s="7">
        <f t="shared" si="3"/>
        <v>0.4991237546893019</v>
      </c>
      <c r="AE11" s="7">
        <f t="shared" si="3"/>
        <v>0.5116018485565345</v>
      </c>
      <c r="AF11" s="7">
        <f t="shared" si="3"/>
        <v>0.5243918947704478</v>
      </c>
      <c r="AG11" s="7">
        <f t="shared" si="3"/>
        <v>0.537501692139709</v>
      </c>
      <c r="AH11" s="7">
        <f t="shared" si="3"/>
        <v>0.5509392344432017</v>
      </c>
      <c r="AI11" s="7">
        <f t="shared" si="3"/>
        <v>0.5647127153042818</v>
      </c>
      <c r="AJ11" s="7">
        <f t="shared" si="3"/>
        <v>0.5788305331868888</v>
      </c>
      <c r="AK11" s="7">
        <f t="shared" si="3"/>
        <v>0.593301296516561</v>
      </c>
      <c r="AL11" s="7">
        <f t="shared" si="3"/>
        <v>0.6081338289294751</v>
      </c>
      <c r="AM11" s="7">
        <f t="shared" si="3"/>
        <v>0.623337174652712</v>
      </c>
      <c r="AN11" s="7">
        <f t="shared" si="3"/>
        <v>0.6389206040190297</v>
      </c>
      <c r="AO11" s="7">
        <f t="shared" si="3"/>
        <v>0.6548936191195055</v>
      </c>
      <c r="AP11" s="7">
        <f t="shared" si="3"/>
        <v>0.6712659595974931</v>
      </c>
    </row>
    <row r="12" spans="1:42" ht="15.75" thickTop="1">
      <c r="A12" s="6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4.25">
      <c r="A13" s="4" t="s">
        <v>12</v>
      </c>
      <c r="B13" s="8">
        <f>B14*(B3/(B4+B5+B6))</f>
        <v>2.081604449527199</v>
      </c>
      <c r="C13" s="8">
        <f>C14*(C3/(C4+C5+C6))</f>
        <v>2.133644560765378</v>
      </c>
      <c r="D13" s="8">
        <f>D14*(D3/(D4+D5+D6))</f>
        <v>2.1869856747845136</v>
      </c>
      <c r="E13" s="8">
        <f>E14*(E3/(E4+E5+E6))</f>
        <v>2.2416603166541256</v>
      </c>
      <c r="F13" s="8">
        <f>F14*(F3/(F4+F5+F6))</f>
        <v>2.297701824570478</v>
      </c>
      <c r="G13" s="8">
        <f aca="true" t="shared" si="4" ref="G13:AP13">G14*(G3/(G4+G5+G6))</f>
        <v>2.3551443701847403</v>
      </c>
      <c r="H13" s="8">
        <f t="shared" si="4"/>
        <v>2.41402297943936</v>
      </c>
      <c r="I13" s="8">
        <f t="shared" si="4"/>
        <v>2.4743735539253433</v>
      </c>
      <c r="J13" s="8">
        <f t="shared" si="4"/>
        <v>2.536232892773477</v>
      </c>
      <c r="K13" s="8">
        <f t="shared" si="4"/>
        <v>2.599638715092813</v>
      </c>
      <c r="L13" s="8">
        <f t="shared" si="4"/>
        <v>2.6646296829701335</v>
      </c>
      <c r="M13" s="8">
        <f t="shared" si="4"/>
        <v>2.731245425044386</v>
      </c>
      <c r="N13" s="8">
        <f t="shared" si="4"/>
        <v>2.799526560670497</v>
      </c>
      <c r="O13" s="8">
        <f t="shared" si="4"/>
        <v>2.8695147246872588</v>
      </c>
      <c r="P13" s="8">
        <f t="shared" si="4"/>
        <v>2.9412525928044397</v>
      </c>
      <c r="Q13" s="8">
        <f t="shared" si="4"/>
        <v>3.014783907624551</v>
      </c>
      <c r="R13" s="8">
        <f t="shared" si="4"/>
        <v>3.0901535053151648</v>
      </c>
      <c r="S13" s="8">
        <f t="shared" si="4"/>
        <v>3.1674073429480445</v>
      </c>
      <c r="T13" s="8">
        <f t="shared" si="4"/>
        <v>3.246592526521746</v>
      </c>
      <c r="U13" s="8">
        <f t="shared" si="4"/>
        <v>3.3277573396847893</v>
      </c>
      <c r="V13" s="8">
        <f t="shared" si="4"/>
        <v>3.410951273176908</v>
      </c>
      <c r="W13" s="8">
        <f t="shared" si="4"/>
        <v>3.496225055006332</v>
      </c>
      <c r="X13" s="8">
        <f t="shared" si="4"/>
        <v>3.5836306813814893</v>
      </c>
      <c r="Y13" s="8">
        <f t="shared" si="4"/>
        <v>3.673221448416026</v>
      </c>
      <c r="Z13" s="8">
        <f t="shared" si="4"/>
        <v>3.7650519846264285</v>
      </c>
      <c r="AA13" s="8">
        <f t="shared" si="4"/>
        <v>3.8591782842420876</v>
      </c>
      <c r="AB13" s="8">
        <f t="shared" si="4"/>
        <v>3.9556577413481397</v>
      </c>
      <c r="AC13" s="8">
        <f t="shared" si="4"/>
        <v>4.054549184881845</v>
      </c>
      <c r="AD13" s="8">
        <f t="shared" si="4"/>
        <v>4.155912914503891</v>
      </c>
      <c r="AE13" s="8">
        <f t="shared" si="4"/>
        <v>4.259810737366488</v>
      </c>
      <c r="AF13" s="8">
        <f t="shared" si="4"/>
        <v>4.366306005800649</v>
      </c>
      <c r="AG13" s="8">
        <f t="shared" si="4"/>
        <v>4.4754636559456635</v>
      </c>
      <c r="AH13" s="8">
        <f t="shared" si="4"/>
        <v>4.5873502473443075</v>
      </c>
      <c r="AI13" s="8">
        <f t="shared" si="4"/>
        <v>4.702034003527917</v>
      </c>
      <c r="AJ13" s="8">
        <f t="shared" si="4"/>
        <v>4.8195848536161146</v>
      </c>
      <c r="AK13" s="8">
        <f t="shared" si="4"/>
        <v>4.940074474956514</v>
      </c>
      <c r="AL13" s="8">
        <f t="shared" si="4"/>
        <v>5.063576336830428</v>
      </c>
      <c r="AM13" s="8">
        <f t="shared" si="4"/>
        <v>5.190165745251191</v>
      </c>
      <c r="AN13" s="8">
        <f t="shared" si="4"/>
        <v>5.319919888882468</v>
      </c>
      <c r="AO13" s="8">
        <f t="shared" si="4"/>
        <v>5.452917886104531</v>
      </c>
      <c r="AP13" s="8">
        <f t="shared" si="4"/>
        <v>5.589240833257144</v>
      </c>
    </row>
    <row r="14" spans="1:42" ht="14.25">
      <c r="A14" s="4" t="s">
        <v>13</v>
      </c>
      <c r="B14" s="8">
        <f aca="true" t="shared" si="5" ref="B14:AP14">B7*(B13^B8)*((B10)^(1-B8))</f>
        <v>6.244813348581597</v>
      </c>
      <c r="C14" s="8">
        <f t="shared" si="5"/>
        <v>6.4009336822961345</v>
      </c>
      <c r="D14" s="8">
        <f t="shared" si="5"/>
        <v>6.5609570243535416</v>
      </c>
      <c r="E14" s="8">
        <f t="shared" si="5"/>
        <v>6.724980949962378</v>
      </c>
      <c r="F14" s="8">
        <f t="shared" si="5"/>
        <v>6.893105473711435</v>
      </c>
      <c r="G14" s="8">
        <f t="shared" si="5"/>
        <v>7.065433110554221</v>
      </c>
      <c r="H14" s="8">
        <f t="shared" si="5"/>
        <v>7.242068938318081</v>
      </c>
      <c r="I14" s="8">
        <f t="shared" si="5"/>
        <v>7.42312066177603</v>
      </c>
      <c r="J14" s="8">
        <f t="shared" si="5"/>
        <v>7.608698678320431</v>
      </c>
      <c r="K14" s="8">
        <f t="shared" si="5"/>
        <v>7.798916145278439</v>
      </c>
      <c r="L14" s="8">
        <f t="shared" si="5"/>
        <v>7.9938890489104</v>
      </c>
      <c r="M14" s="8">
        <f t="shared" si="5"/>
        <v>8.193736275133158</v>
      </c>
      <c r="N14" s="8">
        <f t="shared" si="5"/>
        <v>8.39857968201149</v>
      </c>
      <c r="O14" s="8">
        <f t="shared" si="5"/>
        <v>8.608544174061777</v>
      </c>
      <c r="P14" s="8">
        <f t="shared" si="5"/>
        <v>8.82375777841332</v>
      </c>
      <c r="Q14" s="8">
        <f t="shared" si="5"/>
        <v>9.044351722873653</v>
      </c>
      <c r="R14" s="8">
        <f t="shared" si="5"/>
        <v>9.270460515945494</v>
      </c>
      <c r="S14" s="8">
        <f t="shared" si="5"/>
        <v>9.502222028844134</v>
      </c>
      <c r="T14" s="8">
        <f t="shared" si="5"/>
        <v>9.739777579565239</v>
      </c>
      <c r="U14" s="8">
        <f t="shared" si="5"/>
        <v>9.983272019054368</v>
      </c>
      <c r="V14" s="8">
        <f t="shared" si="5"/>
        <v>10.232853819530725</v>
      </c>
      <c r="W14" s="8">
        <f t="shared" si="5"/>
        <v>10.488675165018996</v>
      </c>
      <c r="X14" s="8">
        <f t="shared" si="5"/>
        <v>10.750892044144468</v>
      </c>
      <c r="Y14" s="8">
        <f t="shared" si="5"/>
        <v>11.019664345248078</v>
      </c>
      <c r="Z14" s="8">
        <f t="shared" si="5"/>
        <v>11.295155953879286</v>
      </c>
      <c r="AA14" s="8">
        <f t="shared" si="5"/>
        <v>11.577534852726263</v>
      </c>
      <c r="AB14" s="8">
        <f t="shared" si="5"/>
        <v>11.86697322404442</v>
      </c>
      <c r="AC14" s="8">
        <f t="shared" si="5"/>
        <v>12.163647554645536</v>
      </c>
      <c r="AD14" s="8">
        <f t="shared" si="5"/>
        <v>12.467738743511674</v>
      </c>
      <c r="AE14" s="8">
        <f t="shared" si="5"/>
        <v>12.779432212099465</v>
      </c>
      <c r="AF14" s="8">
        <f t="shared" si="5"/>
        <v>13.098918017401948</v>
      </c>
      <c r="AG14" s="8">
        <f t="shared" si="5"/>
        <v>13.426390967836992</v>
      </c>
      <c r="AH14" s="8">
        <f t="shared" si="5"/>
        <v>13.762050742032924</v>
      </c>
      <c r="AI14" s="8">
        <f t="shared" si="5"/>
        <v>14.106102010583752</v>
      </c>
      <c r="AJ14" s="8">
        <f t="shared" si="5"/>
        <v>14.458754560848345</v>
      </c>
      <c r="AK14" s="8">
        <f t="shared" si="5"/>
        <v>14.820223424869544</v>
      </c>
      <c r="AL14" s="8">
        <f t="shared" si="5"/>
        <v>15.190729010491284</v>
      </c>
      <c r="AM14" s="8">
        <f t="shared" si="5"/>
        <v>15.570497235753573</v>
      </c>
      <c r="AN14" s="8">
        <f t="shared" si="5"/>
        <v>15.959759666647404</v>
      </c>
      <c r="AO14" s="8">
        <f t="shared" si="5"/>
        <v>16.358753658313596</v>
      </c>
      <c r="AP14" s="8">
        <f t="shared" si="5"/>
        <v>16.767722499771434</v>
      </c>
    </row>
    <row r="15" spans="1:42" ht="14.25">
      <c r="A15" s="9" t="s">
        <v>14</v>
      </c>
      <c r="B15" s="10" t="s">
        <v>15</v>
      </c>
      <c r="C15" s="9">
        <f aca="true" t="shared" si="6" ref="C15:AP15">(C14-B14)/B14</f>
        <v>0.024999999999999592</v>
      </c>
      <c r="D15" s="9">
        <f t="shared" si="6"/>
        <v>0.025000000000000584</v>
      </c>
      <c r="E15" s="9">
        <f t="shared" si="6"/>
        <v>0.02499999999999962</v>
      </c>
      <c r="F15" s="9">
        <f t="shared" si="6"/>
        <v>0.024999999999999665</v>
      </c>
      <c r="G15" s="9">
        <f t="shared" si="6"/>
        <v>0.02500000000000011</v>
      </c>
      <c r="H15" s="9">
        <f t="shared" si="6"/>
        <v>0.025000000000000536</v>
      </c>
      <c r="I15" s="9">
        <f t="shared" si="6"/>
        <v>0.02499999999999967</v>
      </c>
      <c r="J15" s="9">
        <f t="shared" si="6"/>
        <v>0.02500000000000003</v>
      </c>
      <c r="K15" s="9">
        <f t="shared" si="6"/>
        <v>0.02499999999999962</v>
      </c>
      <c r="L15" s="9">
        <f t="shared" si="6"/>
        <v>0.025000000000000026</v>
      </c>
      <c r="M15" s="9">
        <f t="shared" si="6"/>
        <v>0.024999999999999745</v>
      </c>
      <c r="N15" s="9">
        <f t="shared" si="6"/>
        <v>0.0250000000000004</v>
      </c>
      <c r="O15" s="9">
        <f t="shared" si="6"/>
        <v>0.024999999999999863</v>
      </c>
      <c r="P15" s="9">
        <f t="shared" si="6"/>
        <v>0.024999999999999876</v>
      </c>
      <c r="Q15" s="9">
        <f t="shared" si="6"/>
        <v>0.025000000000000012</v>
      </c>
      <c r="R15" s="9">
        <f t="shared" si="6"/>
        <v>0.02499999999999997</v>
      </c>
      <c r="S15" s="9">
        <f t="shared" si="6"/>
        <v>0.025000000000000248</v>
      </c>
      <c r="T15" s="9">
        <f t="shared" si="6"/>
        <v>0.02500000000000014</v>
      </c>
      <c r="U15" s="9">
        <f t="shared" si="6"/>
        <v>0.024999999999999863</v>
      </c>
      <c r="V15" s="9">
        <f t="shared" si="6"/>
        <v>0.024999999999999717</v>
      </c>
      <c r="W15" s="9">
        <f t="shared" si="6"/>
        <v>0.025000000000000366</v>
      </c>
      <c r="X15" s="9">
        <f t="shared" si="6"/>
        <v>0.02499999999999968</v>
      </c>
      <c r="Y15" s="9">
        <f t="shared" si="6"/>
        <v>0.024999999999999828</v>
      </c>
      <c r="Z15" s="9">
        <f t="shared" si="6"/>
        <v>0.025000000000000574</v>
      </c>
      <c r="AA15" s="9">
        <f t="shared" si="6"/>
        <v>0.024999999999999533</v>
      </c>
      <c r="AB15" s="9">
        <f t="shared" si="6"/>
        <v>0.025000000000000053</v>
      </c>
      <c r="AC15" s="9">
        <f t="shared" si="6"/>
        <v>0.02500000000000044</v>
      </c>
      <c r="AD15" s="9">
        <f t="shared" si="6"/>
        <v>0.025</v>
      </c>
      <c r="AE15" s="9">
        <f t="shared" si="6"/>
        <v>0.024999999999999915</v>
      </c>
      <c r="AF15" s="9">
        <f t="shared" si="6"/>
        <v>0.024999999999999693</v>
      </c>
      <c r="AG15" s="9">
        <f t="shared" si="6"/>
        <v>0.024999999999999693</v>
      </c>
      <c r="AH15" s="9">
        <f t="shared" si="6"/>
        <v>0.025000000000000532</v>
      </c>
      <c r="AI15" s="9">
        <f t="shared" si="6"/>
        <v>0.025000000000000366</v>
      </c>
      <c r="AJ15" s="9">
        <f t="shared" si="6"/>
        <v>0.024999999999999876</v>
      </c>
      <c r="AK15" s="9">
        <f t="shared" si="6"/>
        <v>0.02499999999999939</v>
      </c>
      <c r="AL15" s="9">
        <f t="shared" si="6"/>
        <v>0.02500000000000004</v>
      </c>
      <c r="AM15" s="9">
        <f t="shared" si="6"/>
        <v>0.025000000000000466</v>
      </c>
      <c r="AN15" s="9">
        <f t="shared" si="6"/>
        <v>0.024999999999999484</v>
      </c>
      <c r="AO15" s="9">
        <f t="shared" si="6"/>
        <v>0.025000000000000418</v>
      </c>
      <c r="AP15" s="9">
        <f t="shared" si="6"/>
        <v>0.0249999999999999</v>
      </c>
    </row>
    <row r="16" spans="1:42" ht="15" thickBot="1">
      <c r="A16" s="7" t="s">
        <v>16</v>
      </c>
      <c r="B16" s="7">
        <f>B13/B14</f>
        <v>0.3333333333333333</v>
      </c>
      <c r="C16" s="7">
        <f>C13/C14</f>
        <v>0.3333333333333333</v>
      </c>
      <c r="D16" s="7">
        <f>D13/D14</f>
        <v>0.3333333333333333</v>
      </c>
      <c r="E16" s="7">
        <f>E13/E14</f>
        <v>0.3333333333333333</v>
      </c>
      <c r="F16" s="7">
        <f>F13/F14</f>
        <v>0.3333333333333333</v>
      </c>
      <c r="G16" s="7">
        <f aca="true" t="shared" si="7" ref="G16:AP16">G13/G14</f>
        <v>0.3333333333333333</v>
      </c>
      <c r="H16" s="7">
        <f t="shared" si="7"/>
        <v>0.3333333333333333</v>
      </c>
      <c r="I16" s="7">
        <f t="shared" si="7"/>
        <v>0.3333333333333333</v>
      </c>
      <c r="J16" s="7">
        <f t="shared" si="7"/>
        <v>0.3333333333333333</v>
      </c>
      <c r="K16" s="7">
        <f t="shared" si="7"/>
        <v>0.3333333333333333</v>
      </c>
      <c r="L16" s="7">
        <f t="shared" si="7"/>
        <v>0.3333333333333333</v>
      </c>
      <c r="M16" s="7">
        <f t="shared" si="7"/>
        <v>0.3333333333333333</v>
      </c>
      <c r="N16" s="7">
        <f t="shared" si="7"/>
        <v>0.3333333333333333</v>
      </c>
      <c r="O16" s="7">
        <f t="shared" si="7"/>
        <v>0.3333333333333333</v>
      </c>
      <c r="P16" s="7">
        <f t="shared" si="7"/>
        <v>0.3333333333333333</v>
      </c>
      <c r="Q16" s="7">
        <f t="shared" si="7"/>
        <v>0.3333333333333333</v>
      </c>
      <c r="R16" s="7">
        <f t="shared" si="7"/>
        <v>0.3333333333333333</v>
      </c>
      <c r="S16" s="7">
        <f t="shared" si="7"/>
        <v>0.3333333333333333</v>
      </c>
      <c r="T16" s="7">
        <f t="shared" si="7"/>
        <v>0.3333333333333333</v>
      </c>
      <c r="U16" s="7">
        <f t="shared" si="7"/>
        <v>0.3333333333333333</v>
      </c>
      <c r="V16" s="7">
        <f t="shared" si="7"/>
        <v>0.3333333333333333</v>
      </c>
      <c r="W16" s="7">
        <f t="shared" si="7"/>
        <v>0.3333333333333333</v>
      </c>
      <c r="X16" s="7">
        <f t="shared" si="7"/>
        <v>0.3333333333333333</v>
      </c>
      <c r="Y16" s="7">
        <f t="shared" si="7"/>
        <v>0.3333333333333333</v>
      </c>
      <c r="Z16" s="7">
        <f t="shared" si="7"/>
        <v>0.3333333333333333</v>
      </c>
      <c r="AA16" s="7">
        <f t="shared" si="7"/>
        <v>0.3333333333333333</v>
      </c>
      <c r="AB16" s="7">
        <f t="shared" si="7"/>
        <v>0.3333333333333333</v>
      </c>
      <c r="AC16" s="7">
        <f t="shared" si="7"/>
        <v>0.33333333333333326</v>
      </c>
      <c r="AD16" s="7">
        <f t="shared" si="7"/>
        <v>0.3333333333333333</v>
      </c>
      <c r="AE16" s="7">
        <f t="shared" si="7"/>
        <v>0.33333333333333326</v>
      </c>
      <c r="AF16" s="7">
        <f t="shared" si="7"/>
        <v>0.3333333333333333</v>
      </c>
      <c r="AG16" s="7">
        <f t="shared" si="7"/>
        <v>0.3333333333333333</v>
      </c>
      <c r="AH16" s="7">
        <f t="shared" si="7"/>
        <v>0.3333333333333333</v>
      </c>
      <c r="AI16" s="7">
        <f t="shared" si="7"/>
        <v>0.3333333333333333</v>
      </c>
      <c r="AJ16" s="7">
        <f t="shared" si="7"/>
        <v>0.3333333333333333</v>
      </c>
      <c r="AK16" s="7">
        <f t="shared" si="7"/>
        <v>0.3333333333333333</v>
      </c>
      <c r="AL16" s="7">
        <f t="shared" si="7"/>
        <v>0.3333333333333333</v>
      </c>
      <c r="AM16" s="7">
        <f t="shared" si="7"/>
        <v>0.3333333333333333</v>
      </c>
      <c r="AN16" s="7">
        <f t="shared" si="7"/>
        <v>0.3333333333333333</v>
      </c>
      <c r="AO16" s="7">
        <f t="shared" si="7"/>
        <v>0.3333333333333333</v>
      </c>
      <c r="AP16" s="7">
        <f t="shared" si="7"/>
        <v>0.3333333333333333</v>
      </c>
    </row>
    <row r="17" spans="1:42" ht="15.75" thickTop="1">
      <c r="A17" s="6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5">
      <c r="A18" s="11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4.25">
      <c r="A19" s="4" t="s">
        <v>19</v>
      </c>
      <c r="B19" s="4">
        <f>B3*B26</f>
        <v>0.15612033371453993</v>
      </c>
      <c r="C19" s="4">
        <f>C3*C26</f>
        <v>0.16002334205740337</v>
      </c>
      <c r="D19" s="4">
        <f>D3*D26</f>
        <v>0.16402392560883852</v>
      </c>
      <c r="E19" s="4">
        <f>E3*E26</f>
        <v>0.16812452374905945</v>
      </c>
      <c r="F19" s="4">
        <f>F3*F26</f>
        <v>0.17232763684278588</v>
      </c>
      <c r="G19" s="4">
        <f aca="true" t="shared" si="8" ref="G19:AP19">G3*G26</f>
        <v>0.17663582776385556</v>
      </c>
      <c r="H19" s="4">
        <f t="shared" si="8"/>
        <v>0.181051723457952</v>
      </c>
      <c r="I19" s="4">
        <f t="shared" si="8"/>
        <v>0.18557801654440076</v>
      </c>
      <c r="J19" s="4">
        <f t="shared" si="8"/>
        <v>0.19021746695801078</v>
      </c>
      <c r="K19" s="4">
        <f t="shared" si="8"/>
        <v>0.19497290363196104</v>
      </c>
      <c r="L19" s="4">
        <f t="shared" si="8"/>
        <v>0.19984722622276008</v>
      </c>
      <c r="M19" s="4">
        <f t="shared" si="8"/>
        <v>0.20484340687832903</v>
      </c>
      <c r="N19" s="4">
        <f t="shared" si="8"/>
        <v>0.20996449205028733</v>
      </c>
      <c r="O19" s="4">
        <f t="shared" si="8"/>
        <v>0.21521360435154444</v>
      </c>
      <c r="P19" s="4">
        <f t="shared" si="8"/>
        <v>0.22059394446033306</v>
      </c>
      <c r="Q19" s="4">
        <f t="shared" si="8"/>
        <v>0.22610879307184134</v>
      </c>
      <c r="R19" s="4">
        <f t="shared" si="8"/>
        <v>0.23176151289863736</v>
      </c>
      <c r="S19" s="4">
        <f t="shared" si="8"/>
        <v>0.23755555072110335</v>
      </c>
      <c r="T19" s="4">
        <f t="shared" si="8"/>
        <v>0.24349443948913096</v>
      </c>
      <c r="U19" s="4">
        <f t="shared" si="8"/>
        <v>0.24958180047635922</v>
      </c>
      <c r="V19" s="4">
        <f t="shared" si="8"/>
        <v>0.2558213454882682</v>
      </c>
      <c r="W19" s="4">
        <f t="shared" si="8"/>
        <v>0.2622168791254749</v>
      </c>
      <c r="X19" s="4">
        <f t="shared" si="8"/>
        <v>0.2687723011036118</v>
      </c>
      <c r="Y19" s="4">
        <f t="shared" si="8"/>
        <v>0.275491608631202</v>
      </c>
      <c r="Z19" s="4">
        <f t="shared" si="8"/>
        <v>0.28237889884698214</v>
      </c>
      <c r="AA19" s="4">
        <f t="shared" si="8"/>
        <v>0.28943837131815664</v>
      </c>
      <c r="AB19" s="4">
        <f t="shared" si="8"/>
        <v>0.29667433060111054</v>
      </c>
      <c r="AC19" s="4">
        <f t="shared" si="8"/>
        <v>0.3040911888661384</v>
      </c>
      <c r="AD19" s="4">
        <f t="shared" si="8"/>
        <v>0.3116934685877919</v>
      </c>
      <c r="AE19" s="4">
        <f t="shared" si="8"/>
        <v>0.3194858053024867</v>
      </c>
      <c r="AF19" s="4">
        <f t="shared" si="8"/>
        <v>0.32747295043504876</v>
      </c>
      <c r="AG19" s="4">
        <f t="shared" si="8"/>
        <v>0.33565977419592496</v>
      </c>
      <c r="AH19" s="4">
        <f t="shared" si="8"/>
        <v>0.3440512685508232</v>
      </c>
      <c r="AI19" s="4">
        <f t="shared" si="8"/>
        <v>0.35265255026459386</v>
      </c>
      <c r="AJ19" s="4">
        <f t="shared" si="8"/>
        <v>0.36146886402120865</v>
      </c>
      <c r="AK19" s="4">
        <f t="shared" si="8"/>
        <v>0.3705055856217387</v>
      </c>
      <c r="AL19" s="4">
        <f t="shared" si="8"/>
        <v>0.37976822526228216</v>
      </c>
      <c r="AM19" s="4">
        <f t="shared" si="8"/>
        <v>0.38926243089383933</v>
      </c>
      <c r="AN19" s="4">
        <f t="shared" si="8"/>
        <v>0.39899399166618515</v>
      </c>
      <c r="AO19" s="4">
        <f t="shared" si="8"/>
        <v>0.4089688414578399</v>
      </c>
      <c r="AP19" s="4">
        <f t="shared" si="8"/>
        <v>0.4191930624942859</v>
      </c>
    </row>
    <row r="20" spans="1:42" ht="14.25">
      <c r="A20" s="4" t="s">
        <v>20</v>
      </c>
      <c r="B20" s="4">
        <f aca="true" t="shared" si="9" ref="B20:AP20">B19</f>
        <v>0.15612033371453993</v>
      </c>
      <c r="C20" s="4">
        <f t="shared" si="9"/>
        <v>0.16002334205740337</v>
      </c>
      <c r="D20" s="4">
        <f t="shared" si="9"/>
        <v>0.16402392560883852</v>
      </c>
      <c r="E20" s="4">
        <f t="shared" si="9"/>
        <v>0.16812452374905945</v>
      </c>
      <c r="F20" s="4">
        <f t="shared" si="9"/>
        <v>0.17232763684278588</v>
      </c>
      <c r="G20" s="4">
        <f t="shared" si="9"/>
        <v>0.17663582776385556</v>
      </c>
      <c r="H20" s="4">
        <f t="shared" si="9"/>
        <v>0.181051723457952</v>
      </c>
      <c r="I20" s="4">
        <f t="shared" si="9"/>
        <v>0.18557801654440076</v>
      </c>
      <c r="J20" s="4">
        <f t="shared" si="9"/>
        <v>0.19021746695801078</v>
      </c>
      <c r="K20" s="4">
        <f t="shared" si="9"/>
        <v>0.19497290363196104</v>
      </c>
      <c r="L20" s="4">
        <f t="shared" si="9"/>
        <v>0.19984722622276008</v>
      </c>
      <c r="M20" s="4">
        <f t="shared" si="9"/>
        <v>0.20484340687832903</v>
      </c>
      <c r="N20" s="4">
        <f t="shared" si="9"/>
        <v>0.20996449205028733</v>
      </c>
      <c r="O20" s="4">
        <f t="shared" si="9"/>
        <v>0.21521360435154444</v>
      </c>
      <c r="P20" s="4">
        <f t="shared" si="9"/>
        <v>0.22059394446033306</v>
      </c>
      <c r="Q20" s="4">
        <f t="shared" si="9"/>
        <v>0.22610879307184134</v>
      </c>
      <c r="R20" s="4">
        <f t="shared" si="9"/>
        <v>0.23176151289863736</v>
      </c>
      <c r="S20" s="4">
        <f t="shared" si="9"/>
        <v>0.23755555072110335</v>
      </c>
      <c r="T20" s="4">
        <f t="shared" si="9"/>
        <v>0.24349443948913096</v>
      </c>
      <c r="U20" s="4">
        <f t="shared" si="9"/>
        <v>0.24958180047635922</v>
      </c>
      <c r="V20" s="4">
        <f t="shared" si="9"/>
        <v>0.2558213454882682</v>
      </c>
      <c r="W20" s="4">
        <f t="shared" si="9"/>
        <v>0.2622168791254749</v>
      </c>
      <c r="X20" s="4">
        <f t="shared" si="9"/>
        <v>0.2687723011036118</v>
      </c>
      <c r="Y20" s="4">
        <f t="shared" si="9"/>
        <v>0.275491608631202</v>
      </c>
      <c r="Z20" s="4">
        <f t="shared" si="9"/>
        <v>0.28237889884698214</v>
      </c>
      <c r="AA20" s="4">
        <f t="shared" si="9"/>
        <v>0.28943837131815664</v>
      </c>
      <c r="AB20" s="4">
        <f t="shared" si="9"/>
        <v>0.29667433060111054</v>
      </c>
      <c r="AC20" s="4">
        <f t="shared" si="9"/>
        <v>0.3040911888661384</v>
      </c>
      <c r="AD20" s="4">
        <f t="shared" si="9"/>
        <v>0.3116934685877919</v>
      </c>
      <c r="AE20" s="4">
        <f t="shared" si="9"/>
        <v>0.3194858053024867</v>
      </c>
      <c r="AF20" s="4">
        <f t="shared" si="9"/>
        <v>0.32747295043504876</v>
      </c>
      <c r="AG20" s="4">
        <f t="shared" si="9"/>
        <v>0.33565977419592496</v>
      </c>
      <c r="AH20" s="4">
        <f t="shared" si="9"/>
        <v>0.3440512685508232</v>
      </c>
      <c r="AI20" s="4">
        <f t="shared" si="9"/>
        <v>0.35265255026459386</v>
      </c>
      <c r="AJ20" s="4">
        <f t="shared" si="9"/>
        <v>0.36146886402120865</v>
      </c>
      <c r="AK20" s="4">
        <f t="shared" si="9"/>
        <v>0.3705055856217387</v>
      </c>
      <c r="AL20" s="4">
        <f t="shared" si="9"/>
        <v>0.37976822526228216</v>
      </c>
      <c r="AM20" s="4">
        <f t="shared" si="9"/>
        <v>0.38926243089383933</v>
      </c>
      <c r="AN20" s="4">
        <f t="shared" si="9"/>
        <v>0.39899399166618515</v>
      </c>
      <c r="AO20" s="4">
        <f t="shared" si="9"/>
        <v>0.4089688414578399</v>
      </c>
      <c r="AP20" s="4">
        <f t="shared" si="9"/>
        <v>0.4191930624942859</v>
      </c>
    </row>
    <row r="21" spans="1:42" ht="14.25">
      <c r="A21" s="4" t="s">
        <v>21</v>
      </c>
      <c r="B21" s="4">
        <f>B6*B24</f>
        <v>0.10408022247635995</v>
      </c>
      <c r="C21" s="4">
        <f>C6*C24</f>
        <v>0.10668222803826895</v>
      </c>
      <c r="D21" s="4">
        <f>D6*D24</f>
        <v>0.10934928373922566</v>
      </c>
      <c r="E21" s="4">
        <f>E6*E24</f>
        <v>0.1120830158327063</v>
      </c>
      <c r="F21" s="4">
        <f>F6*F24</f>
        <v>0.11488509122852396</v>
      </c>
      <c r="G21" s="4">
        <f aca="true" t="shared" si="10" ref="G21:AP21">G6*G24</f>
        <v>0.11775721850923704</v>
      </c>
      <c r="H21" s="4">
        <f t="shared" si="10"/>
        <v>0.12070114897196796</v>
      </c>
      <c r="I21" s="4">
        <f t="shared" si="10"/>
        <v>0.12371867769626717</v>
      </c>
      <c r="J21" s="4">
        <f t="shared" si="10"/>
        <v>0.12681164463867386</v>
      </c>
      <c r="K21" s="4">
        <f t="shared" si="10"/>
        <v>0.1299819357546407</v>
      </c>
      <c r="L21" s="4">
        <f t="shared" si="10"/>
        <v>0.13323148414850672</v>
      </c>
      <c r="M21" s="4">
        <f t="shared" si="10"/>
        <v>0.1365622712522194</v>
      </c>
      <c r="N21" s="4">
        <f t="shared" si="10"/>
        <v>0.13997632803352486</v>
      </c>
      <c r="O21" s="4">
        <f t="shared" si="10"/>
        <v>0.143475736234363</v>
      </c>
      <c r="P21" s="4">
        <f t="shared" si="10"/>
        <v>0.14706262964022207</v>
      </c>
      <c r="Q21" s="4">
        <f t="shared" si="10"/>
        <v>0.1507391953812276</v>
      </c>
      <c r="R21" s="4">
        <f t="shared" si="10"/>
        <v>0.1545076752657583</v>
      </c>
      <c r="S21" s="4">
        <f t="shared" si="10"/>
        <v>0.15837036714740227</v>
      </c>
      <c r="T21" s="4">
        <f t="shared" si="10"/>
        <v>0.1623296263260873</v>
      </c>
      <c r="U21" s="4">
        <f t="shared" si="10"/>
        <v>0.1663878669842395</v>
      </c>
      <c r="V21" s="4">
        <f t="shared" si="10"/>
        <v>0.1705475636588455</v>
      </c>
      <c r="W21" s="4">
        <f t="shared" si="10"/>
        <v>0.17481125275031661</v>
      </c>
      <c r="X21" s="4">
        <f t="shared" si="10"/>
        <v>0.17918153406907453</v>
      </c>
      <c r="Y21" s="4">
        <f t="shared" si="10"/>
        <v>0.18366107242080137</v>
      </c>
      <c r="Z21" s="4">
        <f t="shared" si="10"/>
        <v>0.18825259923132143</v>
      </c>
      <c r="AA21" s="4">
        <f t="shared" si="10"/>
        <v>0.19295891421210445</v>
      </c>
      <c r="AB21" s="4">
        <f t="shared" si="10"/>
        <v>0.19778288706740707</v>
      </c>
      <c r="AC21" s="4">
        <f t="shared" si="10"/>
        <v>0.20272745924409225</v>
      </c>
      <c r="AD21" s="4">
        <f t="shared" si="10"/>
        <v>0.20779564572519457</v>
      </c>
      <c r="AE21" s="4">
        <f t="shared" si="10"/>
        <v>0.21299053686832445</v>
      </c>
      <c r="AF21" s="4">
        <f t="shared" si="10"/>
        <v>0.21831530029003257</v>
      </c>
      <c r="AG21" s="4">
        <f t="shared" si="10"/>
        <v>0.22377318279728337</v>
      </c>
      <c r="AH21" s="4">
        <f t="shared" si="10"/>
        <v>0.22936751236721542</v>
      </c>
      <c r="AI21" s="4">
        <f t="shared" si="10"/>
        <v>0.2351017001763958</v>
      </c>
      <c r="AJ21" s="4">
        <f t="shared" si="10"/>
        <v>0.2409792426808057</v>
      </c>
      <c r="AK21" s="4">
        <f t="shared" si="10"/>
        <v>0.24700372374782587</v>
      </c>
      <c r="AL21" s="4">
        <f t="shared" si="10"/>
        <v>0.2531788168415215</v>
      </c>
      <c r="AM21" s="4">
        <f t="shared" si="10"/>
        <v>0.25950828726255953</v>
      </c>
      <c r="AN21" s="4">
        <f t="shared" si="10"/>
        <v>0.2659959944441235</v>
      </c>
      <c r="AO21" s="4">
        <f t="shared" si="10"/>
        <v>0.27264589430522657</v>
      </c>
      <c r="AP21" s="4">
        <f t="shared" si="10"/>
        <v>0.2794620416628572</v>
      </c>
    </row>
    <row r="22" spans="1:42" ht="14.25">
      <c r="A22" s="4" t="s">
        <v>22</v>
      </c>
      <c r="B22" s="4">
        <f>B20-B21</f>
        <v>0.052040111238179976</v>
      </c>
      <c r="C22" s="4">
        <f>C19-C6*C24</f>
        <v>0.053341114019134425</v>
      </c>
      <c r="D22" s="4">
        <f>D19-D6*D24</f>
        <v>0.054674641869612864</v>
      </c>
      <c r="E22" s="4">
        <f>E19-E6*E24</f>
        <v>0.05604150791635315</v>
      </c>
      <c r="F22" s="4">
        <f>F19-F6*F24</f>
        <v>0.05744254561426192</v>
      </c>
      <c r="G22" s="4">
        <f aca="true" t="shared" si="11" ref="G22:AP22">G19-G6*G24</f>
        <v>0.05887860925461852</v>
      </c>
      <c r="H22" s="4">
        <f t="shared" si="11"/>
        <v>0.06035057448598405</v>
      </c>
      <c r="I22" s="4">
        <f t="shared" si="11"/>
        <v>0.06185933884813359</v>
      </c>
      <c r="J22" s="4">
        <f t="shared" si="11"/>
        <v>0.06340582231933692</v>
      </c>
      <c r="K22" s="4">
        <f t="shared" si="11"/>
        <v>0.06499096787732034</v>
      </c>
      <c r="L22" s="4">
        <f t="shared" si="11"/>
        <v>0.06661574207425336</v>
      </c>
      <c r="M22" s="4">
        <f t="shared" si="11"/>
        <v>0.06828113562610963</v>
      </c>
      <c r="N22" s="4">
        <f t="shared" si="11"/>
        <v>0.06998816401676247</v>
      </c>
      <c r="O22" s="4">
        <f t="shared" si="11"/>
        <v>0.07173786811718144</v>
      </c>
      <c r="P22" s="4">
        <f t="shared" si="11"/>
        <v>0.073531314820111</v>
      </c>
      <c r="Q22" s="4">
        <f t="shared" si="11"/>
        <v>0.07536959769061374</v>
      </c>
      <c r="R22" s="4">
        <f t="shared" si="11"/>
        <v>0.07725383763287907</v>
      </c>
      <c r="S22" s="4">
        <f t="shared" si="11"/>
        <v>0.07918518357370108</v>
      </c>
      <c r="T22" s="4">
        <f t="shared" si="11"/>
        <v>0.08116481316304366</v>
      </c>
      <c r="U22" s="4">
        <f t="shared" si="11"/>
        <v>0.08319393349211973</v>
      </c>
      <c r="V22" s="4">
        <f t="shared" si="11"/>
        <v>0.08527378182942269</v>
      </c>
      <c r="W22" s="4">
        <f t="shared" si="11"/>
        <v>0.08740562637515831</v>
      </c>
      <c r="X22" s="4">
        <f t="shared" si="11"/>
        <v>0.08959076703453725</v>
      </c>
      <c r="Y22" s="4">
        <f t="shared" si="11"/>
        <v>0.0918305362104006</v>
      </c>
      <c r="Z22" s="4">
        <f t="shared" si="11"/>
        <v>0.09412629961566071</v>
      </c>
      <c r="AA22" s="4">
        <f t="shared" si="11"/>
        <v>0.09647945710605219</v>
      </c>
      <c r="AB22" s="4">
        <f t="shared" si="11"/>
        <v>0.09889144353370347</v>
      </c>
      <c r="AC22" s="4">
        <f t="shared" si="11"/>
        <v>0.10136372962204615</v>
      </c>
      <c r="AD22" s="4">
        <f t="shared" si="11"/>
        <v>0.10389782286259733</v>
      </c>
      <c r="AE22" s="4">
        <f t="shared" si="11"/>
        <v>0.10649526843416227</v>
      </c>
      <c r="AF22" s="4">
        <f t="shared" si="11"/>
        <v>0.10915765014501619</v>
      </c>
      <c r="AG22" s="4">
        <f t="shared" si="11"/>
        <v>0.1118865913986416</v>
      </c>
      <c r="AH22" s="4">
        <f t="shared" si="11"/>
        <v>0.11468375618360777</v>
      </c>
      <c r="AI22" s="4">
        <f t="shared" si="11"/>
        <v>0.11755085008819804</v>
      </c>
      <c r="AJ22" s="4">
        <f t="shared" si="11"/>
        <v>0.12048962134040295</v>
      </c>
      <c r="AK22" s="4">
        <f t="shared" si="11"/>
        <v>0.12350186187391282</v>
      </c>
      <c r="AL22" s="4">
        <f t="shared" si="11"/>
        <v>0.12658940842076066</v>
      </c>
      <c r="AM22" s="4">
        <f t="shared" si="11"/>
        <v>0.1297541436312798</v>
      </c>
      <c r="AN22" s="4">
        <f t="shared" si="11"/>
        <v>0.13299799722206168</v>
      </c>
      <c r="AO22" s="4">
        <f t="shared" si="11"/>
        <v>0.13632294715261334</v>
      </c>
      <c r="AP22" s="4">
        <f t="shared" si="11"/>
        <v>0.1397310208314287</v>
      </c>
    </row>
    <row r="23" spans="1:42" ht="15">
      <c r="A23" s="12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5">
      <c r="A24" s="4" t="s">
        <v>24</v>
      </c>
      <c r="B24" s="5">
        <v>2.081604449527199</v>
      </c>
      <c r="C24" s="4">
        <f aca="true" t="shared" si="12" ref="C24:AP24">B24+B22</f>
        <v>2.133644560765379</v>
      </c>
      <c r="D24" s="4">
        <f t="shared" si="12"/>
        <v>2.186985674784513</v>
      </c>
      <c r="E24" s="4">
        <f t="shared" si="12"/>
        <v>2.241660316654126</v>
      </c>
      <c r="F24" s="4">
        <f t="shared" si="12"/>
        <v>2.297701824570479</v>
      </c>
      <c r="G24" s="4">
        <f t="shared" si="12"/>
        <v>2.3551443701847408</v>
      </c>
      <c r="H24" s="4">
        <f t="shared" si="12"/>
        <v>2.414022979439359</v>
      </c>
      <c r="I24" s="4">
        <f t="shared" si="12"/>
        <v>2.4743735539253433</v>
      </c>
      <c r="J24" s="4">
        <f t="shared" si="12"/>
        <v>2.536232892773477</v>
      </c>
      <c r="K24" s="4">
        <f t="shared" si="12"/>
        <v>2.599638715092814</v>
      </c>
      <c r="L24" s="4">
        <f t="shared" si="12"/>
        <v>2.6646296829701344</v>
      </c>
      <c r="M24" s="4">
        <f t="shared" si="12"/>
        <v>2.7312454250443876</v>
      </c>
      <c r="N24" s="4">
        <f t="shared" si="12"/>
        <v>2.7995265606704973</v>
      </c>
      <c r="O24" s="4">
        <f t="shared" si="12"/>
        <v>2.8695147246872597</v>
      </c>
      <c r="P24" s="4">
        <f t="shared" si="12"/>
        <v>2.941252592804441</v>
      </c>
      <c r="Q24" s="4">
        <f t="shared" si="12"/>
        <v>3.014783907624552</v>
      </c>
      <c r="R24" s="4">
        <f t="shared" si="12"/>
        <v>3.0901535053151656</v>
      </c>
      <c r="S24" s="4">
        <f t="shared" si="12"/>
        <v>3.167407342948045</v>
      </c>
      <c r="T24" s="4">
        <f t="shared" si="12"/>
        <v>3.246592526521746</v>
      </c>
      <c r="U24" s="4">
        <f t="shared" si="12"/>
        <v>3.3277573396847897</v>
      </c>
      <c r="V24" s="4">
        <f t="shared" si="12"/>
        <v>3.4109512731769094</v>
      </c>
      <c r="W24" s="4">
        <f t="shared" si="12"/>
        <v>3.496225055006332</v>
      </c>
      <c r="X24" s="4">
        <f t="shared" si="12"/>
        <v>3.58363068138149</v>
      </c>
      <c r="Y24" s="4">
        <f t="shared" si="12"/>
        <v>3.6732214484160273</v>
      </c>
      <c r="Z24" s="4">
        <f t="shared" si="12"/>
        <v>3.765051984626428</v>
      </c>
      <c r="AA24" s="4">
        <f t="shared" si="12"/>
        <v>3.859178284242089</v>
      </c>
      <c r="AB24" s="4">
        <f t="shared" si="12"/>
        <v>3.955657741348141</v>
      </c>
      <c r="AC24" s="4">
        <f t="shared" si="12"/>
        <v>4.054549184881845</v>
      </c>
      <c r="AD24" s="4">
        <f t="shared" si="12"/>
        <v>4.155912914503891</v>
      </c>
      <c r="AE24" s="4">
        <f t="shared" si="12"/>
        <v>4.259810737366489</v>
      </c>
      <c r="AF24" s="4">
        <f t="shared" si="12"/>
        <v>4.366306005800651</v>
      </c>
      <c r="AG24" s="4">
        <f t="shared" si="12"/>
        <v>4.475463655945667</v>
      </c>
      <c r="AH24" s="4">
        <f t="shared" si="12"/>
        <v>4.587350247344308</v>
      </c>
      <c r="AI24" s="4">
        <f t="shared" si="12"/>
        <v>4.702034003527916</v>
      </c>
      <c r="AJ24" s="4">
        <f t="shared" si="12"/>
        <v>4.819584853616114</v>
      </c>
      <c r="AK24" s="4">
        <f t="shared" si="12"/>
        <v>4.940074474956517</v>
      </c>
      <c r="AL24" s="4">
        <f t="shared" si="12"/>
        <v>5.06357633683043</v>
      </c>
      <c r="AM24" s="4">
        <f t="shared" si="12"/>
        <v>5.19016574525119</v>
      </c>
      <c r="AN24" s="4">
        <f t="shared" si="12"/>
        <v>5.3199198888824695</v>
      </c>
      <c r="AO24" s="4">
        <f t="shared" si="12"/>
        <v>5.452917886104531</v>
      </c>
      <c r="AP24" s="4">
        <f t="shared" si="12"/>
        <v>5.589240833257144</v>
      </c>
    </row>
    <row r="25" spans="1:42" ht="15">
      <c r="A25" s="11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4.25">
      <c r="A26" s="4" t="s">
        <v>26</v>
      </c>
      <c r="B26" s="4">
        <f>B7*(B24^B8)*((B10)^(1-B8))</f>
        <v>6.244813348581597</v>
      </c>
      <c r="C26" s="4">
        <f>C7*(C24^C8)*((C10)^(1-C8))</f>
        <v>6.4009336822961345</v>
      </c>
      <c r="D26" s="4">
        <f>D7*(D24^D8)*((D10)^(1-D8))</f>
        <v>6.560957024353541</v>
      </c>
      <c r="E26" s="4">
        <f>E7*(E24^E8)*((E10)^(1-E8))</f>
        <v>6.724980949962378</v>
      </c>
      <c r="F26" s="4">
        <f>F7*(F24^F8)*((F10)^(1-F8))</f>
        <v>6.893105473711435</v>
      </c>
      <c r="G26" s="4">
        <f aca="true" t="shared" si="13" ref="G26:AP26">G7*(G24^G8)*((G10)^(1-G8))</f>
        <v>7.065433110554222</v>
      </c>
      <c r="H26" s="4">
        <f t="shared" si="13"/>
        <v>7.24206893831808</v>
      </c>
      <c r="I26" s="4">
        <f t="shared" si="13"/>
        <v>7.42312066177603</v>
      </c>
      <c r="J26" s="4">
        <f t="shared" si="13"/>
        <v>7.608698678320431</v>
      </c>
      <c r="K26" s="4">
        <f t="shared" si="13"/>
        <v>7.798916145278441</v>
      </c>
      <c r="L26" s="4">
        <f t="shared" si="13"/>
        <v>7.993889048910402</v>
      </c>
      <c r="M26" s="4">
        <f t="shared" si="13"/>
        <v>8.19373627513316</v>
      </c>
      <c r="N26" s="4">
        <f t="shared" si="13"/>
        <v>8.398579682011492</v>
      </c>
      <c r="O26" s="4">
        <f t="shared" si="13"/>
        <v>8.608544174061777</v>
      </c>
      <c r="P26" s="4">
        <f t="shared" si="13"/>
        <v>8.823757778413322</v>
      </c>
      <c r="Q26" s="4">
        <f t="shared" si="13"/>
        <v>9.044351722873653</v>
      </c>
      <c r="R26" s="4">
        <f t="shared" si="13"/>
        <v>9.270460515945494</v>
      </c>
      <c r="S26" s="4">
        <f t="shared" si="13"/>
        <v>9.502222028844134</v>
      </c>
      <c r="T26" s="4">
        <f t="shared" si="13"/>
        <v>9.739777579565239</v>
      </c>
      <c r="U26" s="4">
        <f t="shared" si="13"/>
        <v>9.983272019054368</v>
      </c>
      <c r="V26" s="4">
        <f t="shared" si="13"/>
        <v>10.232853819530726</v>
      </c>
      <c r="W26" s="4">
        <f t="shared" si="13"/>
        <v>10.488675165018996</v>
      </c>
      <c r="X26" s="4">
        <f t="shared" si="13"/>
        <v>10.750892044144472</v>
      </c>
      <c r="Y26" s="4">
        <f t="shared" si="13"/>
        <v>11.01966434524808</v>
      </c>
      <c r="Z26" s="4">
        <f t="shared" si="13"/>
        <v>11.295155953879286</v>
      </c>
      <c r="AA26" s="4">
        <f t="shared" si="13"/>
        <v>11.577534852726265</v>
      </c>
      <c r="AB26" s="4">
        <f t="shared" si="13"/>
        <v>11.86697322404442</v>
      </c>
      <c r="AC26" s="4">
        <f t="shared" si="13"/>
        <v>12.163647554645536</v>
      </c>
      <c r="AD26" s="4">
        <f t="shared" si="13"/>
        <v>12.467738743511674</v>
      </c>
      <c r="AE26" s="4">
        <f t="shared" si="13"/>
        <v>12.779432212099467</v>
      </c>
      <c r="AF26" s="4">
        <f t="shared" si="13"/>
        <v>13.09891801740195</v>
      </c>
      <c r="AG26" s="4">
        <f t="shared" si="13"/>
        <v>13.426390967836998</v>
      </c>
      <c r="AH26" s="4">
        <f t="shared" si="13"/>
        <v>13.762050742032926</v>
      </c>
      <c r="AI26" s="4">
        <f t="shared" si="13"/>
        <v>14.106102010583752</v>
      </c>
      <c r="AJ26" s="4">
        <f t="shared" si="13"/>
        <v>14.458754560848345</v>
      </c>
      <c r="AK26" s="4">
        <f t="shared" si="13"/>
        <v>14.820223424869546</v>
      </c>
      <c r="AL26" s="4">
        <f t="shared" si="13"/>
        <v>15.190729010491285</v>
      </c>
      <c r="AM26" s="4">
        <f t="shared" si="13"/>
        <v>15.570497235753573</v>
      </c>
      <c r="AN26" s="4">
        <f t="shared" si="13"/>
        <v>15.959759666647406</v>
      </c>
      <c r="AO26" s="4">
        <f t="shared" si="13"/>
        <v>16.358753658313596</v>
      </c>
      <c r="AP26" s="4">
        <f t="shared" si="13"/>
        <v>16.767722499771434</v>
      </c>
    </row>
    <row r="27" spans="1:42" ht="14.25">
      <c r="A27" s="13" t="s">
        <v>27</v>
      </c>
      <c r="B27" s="10" t="s">
        <v>15</v>
      </c>
      <c r="C27" s="9">
        <f aca="true" t="shared" si="14" ref="C27:AP27">(C26-B26)/B26</f>
        <v>0.024999999999999592</v>
      </c>
      <c r="D27" s="9">
        <f t="shared" si="14"/>
        <v>0.025000000000000445</v>
      </c>
      <c r="E27" s="9">
        <f t="shared" si="14"/>
        <v>0.02499999999999976</v>
      </c>
      <c r="F27" s="9">
        <f t="shared" si="14"/>
        <v>0.024999999999999665</v>
      </c>
      <c r="G27" s="9">
        <f t="shared" si="14"/>
        <v>0.025000000000000237</v>
      </c>
      <c r="H27" s="9">
        <f t="shared" si="14"/>
        <v>0.025000000000000282</v>
      </c>
      <c r="I27" s="9">
        <f t="shared" si="14"/>
        <v>0.024999999999999793</v>
      </c>
      <c r="J27" s="9">
        <f t="shared" si="14"/>
        <v>0.02500000000000003</v>
      </c>
      <c r="K27" s="9">
        <f t="shared" si="14"/>
        <v>0.024999999999999856</v>
      </c>
      <c r="L27" s="9">
        <f t="shared" si="14"/>
        <v>0.02500000000000002</v>
      </c>
      <c r="M27" s="9">
        <f t="shared" si="14"/>
        <v>0.024999999999999738</v>
      </c>
      <c r="N27" s="9">
        <f t="shared" si="14"/>
        <v>0.025000000000000397</v>
      </c>
      <c r="O27" s="9">
        <f t="shared" si="14"/>
        <v>0.024999999999999644</v>
      </c>
      <c r="P27" s="9">
        <f t="shared" si="14"/>
        <v>0.02500000000000008</v>
      </c>
      <c r="Q27" s="9">
        <f t="shared" si="14"/>
        <v>0.024999999999999804</v>
      </c>
      <c r="R27" s="9">
        <f t="shared" si="14"/>
        <v>0.02499999999999997</v>
      </c>
      <c r="S27" s="9">
        <f t="shared" si="14"/>
        <v>0.025000000000000248</v>
      </c>
      <c r="T27" s="9">
        <f t="shared" si="14"/>
        <v>0.02500000000000014</v>
      </c>
      <c r="U27" s="9">
        <f t="shared" si="14"/>
        <v>0.024999999999999863</v>
      </c>
      <c r="V27" s="9">
        <f t="shared" si="14"/>
        <v>0.024999999999999894</v>
      </c>
      <c r="W27" s="9">
        <f t="shared" si="14"/>
        <v>0.025000000000000185</v>
      </c>
      <c r="X27" s="9">
        <f t="shared" si="14"/>
        <v>0.025000000000000015</v>
      </c>
      <c r="Y27" s="9">
        <f t="shared" si="14"/>
        <v>0.024999999999999654</v>
      </c>
      <c r="Z27" s="9">
        <f t="shared" si="14"/>
        <v>0.025000000000000407</v>
      </c>
      <c r="AA27" s="9">
        <f t="shared" si="14"/>
        <v>0.02499999999999969</v>
      </c>
      <c r="AB27" s="9">
        <f t="shared" si="14"/>
        <v>0.024999999999999897</v>
      </c>
      <c r="AC27" s="9">
        <f t="shared" si="14"/>
        <v>0.02500000000000044</v>
      </c>
      <c r="AD27" s="9">
        <f t="shared" si="14"/>
        <v>0.025</v>
      </c>
      <c r="AE27" s="9">
        <f t="shared" si="14"/>
        <v>0.025000000000000057</v>
      </c>
      <c r="AF27" s="9">
        <f t="shared" si="14"/>
        <v>0.02499999999999969</v>
      </c>
      <c r="AG27" s="9">
        <f t="shared" si="14"/>
        <v>0.02499999999999996</v>
      </c>
      <c r="AH27" s="9">
        <f t="shared" si="14"/>
        <v>0.025000000000000258</v>
      </c>
      <c r="AI27" s="9">
        <f t="shared" si="14"/>
        <v>0.025000000000000234</v>
      </c>
      <c r="AJ27" s="9">
        <f t="shared" si="14"/>
        <v>0.024999999999999876</v>
      </c>
      <c r="AK27" s="9">
        <f t="shared" si="14"/>
        <v>0.024999999999999516</v>
      </c>
      <c r="AL27" s="9">
        <f t="shared" si="14"/>
        <v>0.025000000000000036</v>
      </c>
      <c r="AM27" s="9">
        <f t="shared" si="14"/>
        <v>0.025000000000000345</v>
      </c>
      <c r="AN27" s="9">
        <f t="shared" si="14"/>
        <v>0.0249999999999996</v>
      </c>
      <c r="AO27" s="9">
        <f t="shared" si="14"/>
        <v>0.025000000000000303</v>
      </c>
      <c r="AP27" s="9">
        <f t="shared" si="14"/>
        <v>0.0249999999999999</v>
      </c>
    </row>
    <row r="28" spans="1:42" ht="14.25">
      <c r="A28" s="4" t="s">
        <v>28</v>
      </c>
      <c r="B28" s="4">
        <f>B24/B26</f>
        <v>0.3333333333333333</v>
      </c>
      <c r="C28" s="4">
        <f>C24/C26</f>
        <v>0.3333333333333334</v>
      </c>
      <c r="D28" s="4">
        <f>D24/D26</f>
        <v>0.33333333333333326</v>
      </c>
      <c r="E28" s="4">
        <f>E24/E26</f>
        <v>0.33333333333333337</v>
      </c>
      <c r="F28" s="4">
        <f>F24/F26</f>
        <v>0.3333333333333334</v>
      </c>
      <c r="G28" s="4">
        <f aca="true" t="shared" si="15" ref="G28:AP28">G24/G26</f>
        <v>0.3333333333333333</v>
      </c>
      <c r="H28" s="4">
        <f t="shared" si="15"/>
        <v>0.3333333333333332</v>
      </c>
      <c r="I28" s="4">
        <f t="shared" si="15"/>
        <v>0.3333333333333333</v>
      </c>
      <c r="J28" s="4">
        <f t="shared" si="15"/>
        <v>0.3333333333333333</v>
      </c>
      <c r="K28" s="4">
        <f t="shared" si="15"/>
        <v>0.33333333333333337</v>
      </c>
      <c r="L28" s="4">
        <f t="shared" si="15"/>
        <v>0.33333333333333337</v>
      </c>
      <c r="M28" s="4">
        <f t="shared" si="15"/>
        <v>0.3333333333333334</v>
      </c>
      <c r="N28" s="4">
        <f t="shared" si="15"/>
        <v>0.3333333333333333</v>
      </c>
      <c r="O28" s="4">
        <f t="shared" si="15"/>
        <v>0.3333333333333334</v>
      </c>
      <c r="P28" s="4">
        <f t="shared" si="15"/>
        <v>0.33333333333333337</v>
      </c>
      <c r="Q28" s="4">
        <f t="shared" si="15"/>
        <v>0.3333333333333334</v>
      </c>
      <c r="R28" s="4">
        <f t="shared" si="15"/>
        <v>0.3333333333333334</v>
      </c>
      <c r="S28" s="4">
        <f t="shared" si="15"/>
        <v>0.33333333333333337</v>
      </c>
      <c r="T28" s="4">
        <f t="shared" si="15"/>
        <v>0.3333333333333333</v>
      </c>
      <c r="U28" s="4">
        <f t="shared" si="15"/>
        <v>0.33333333333333337</v>
      </c>
      <c r="V28" s="4">
        <f t="shared" si="15"/>
        <v>0.33333333333333337</v>
      </c>
      <c r="W28" s="4">
        <f t="shared" si="15"/>
        <v>0.3333333333333333</v>
      </c>
      <c r="X28" s="4">
        <f t="shared" si="15"/>
        <v>0.3333333333333333</v>
      </c>
      <c r="Y28" s="4">
        <f t="shared" si="15"/>
        <v>0.3333333333333334</v>
      </c>
      <c r="Z28" s="4">
        <f t="shared" si="15"/>
        <v>0.33333333333333326</v>
      </c>
      <c r="AA28" s="4">
        <f t="shared" si="15"/>
        <v>0.33333333333333337</v>
      </c>
      <c r="AB28" s="4">
        <f t="shared" si="15"/>
        <v>0.3333333333333334</v>
      </c>
      <c r="AC28" s="4">
        <f t="shared" si="15"/>
        <v>0.33333333333333326</v>
      </c>
      <c r="AD28" s="4">
        <f t="shared" si="15"/>
        <v>0.3333333333333333</v>
      </c>
      <c r="AE28" s="4">
        <f t="shared" si="15"/>
        <v>0.3333333333333333</v>
      </c>
      <c r="AF28" s="4">
        <f t="shared" si="15"/>
        <v>0.3333333333333334</v>
      </c>
      <c r="AG28" s="4">
        <f t="shared" si="15"/>
        <v>0.3333333333333334</v>
      </c>
      <c r="AH28" s="4">
        <f t="shared" si="15"/>
        <v>0.3333333333333333</v>
      </c>
      <c r="AI28" s="4">
        <f t="shared" si="15"/>
        <v>0.3333333333333332</v>
      </c>
      <c r="AJ28" s="4">
        <f t="shared" si="15"/>
        <v>0.33333333333333326</v>
      </c>
      <c r="AK28" s="4">
        <f t="shared" si="15"/>
        <v>0.3333333333333334</v>
      </c>
      <c r="AL28" s="4">
        <f t="shared" si="15"/>
        <v>0.3333333333333334</v>
      </c>
      <c r="AM28" s="4">
        <f t="shared" si="15"/>
        <v>0.33333333333333326</v>
      </c>
      <c r="AN28" s="4">
        <f t="shared" si="15"/>
        <v>0.33333333333333337</v>
      </c>
      <c r="AO28" s="4">
        <f t="shared" si="15"/>
        <v>0.3333333333333333</v>
      </c>
      <c r="AP28" s="4">
        <f t="shared" si="15"/>
        <v>0.3333333333333333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dcterms:created xsi:type="dcterms:W3CDTF">1999-02-11T16:41:03Z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